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877" activeTab="0"/>
  </bookViews>
  <sheets>
    <sheet name="Table 6-1" sheetId="1" r:id="rId1"/>
    <sheet name="Table 6-2" sheetId="2" r:id="rId2"/>
  </sheets>
  <definedNames>
    <definedName name="_xlnm.Print_Area" localSheetId="1">'Table 6-2'!$L$1:$T$55</definedName>
    <definedName name="_xlnm.Print_Titles" localSheetId="0">'Table 6-1'!$B:$J,'Table 6-1'!$1:$4</definedName>
    <definedName name="_xlnm.Print_Titles" localSheetId="1">'Table 6-2'!$L:$T,'Table 6-2'!$1:$4</definedName>
  </definedNames>
  <calcPr fullCalcOnLoad="1"/>
</workbook>
</file>

<file path=xl/sharedStrings.xml><?xml version="1.0" encoding="utf-8"?>
<sst xmlns="http://schemas.openxmlformats.org/spreadsheetml/2006/main" count="330" uniqueCount="38">
  <si>
    <t>Head</t>
  </si>
  <si>
    <t>Spouse</t>
  </si>
  <si>
    <t>Child</t>
  </si>
  <si>
    <t>Parent</t>
  </si>
  <si>
    <t>Grand Child</t>
  </si>
  <si>
    <t>Non relative</t>
  </si>
  <si>
    <t>Both sexes</t>
  </si>
  <si>
    <t>Female</t>
  </si>
  <si>
    <t>Male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</si>
  <si>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</si>
  <si>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</si>
  <si>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</si>
  <si>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</si>
  <si>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</si>
  <si>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</si>
  <si>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</si>
  <si>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</si>
  <si>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</si>
  <si>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</si>
  <si>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</si>
  <si>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</si>
  <si>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</si>
  <si>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</si>
  <si>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</si>
  <si>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 and over</t>
  </si>
  <si>
    <t>(persons)</t>
  </si>
  <si>
    <t>Total</t>
  </si>
  <si>
    <t>(%)</t>
  </si>
  <si>
    <t>-</t>
  </si>
  <si>
    <t>Table 6-1. Population by Relationship to Head of Household, Age (Five-Year Groups), and Sex</t>
  </si>
  <si>
    <t>Age
 (five-year groups)</t>
  </si>
  <si>
    <t>Other relatives</t>
  </si>
  <si>
    <t>Table 6-2. Percent Distribution of Population by Relationship to Head of Household,</t>
  </si>
  <si>
    <t>Age
 (five-year groups)</t>
  </si>
  <si>
    <t>Total</t>
  </si>
  <si>
    <t>Other relatives</t>
  </si>
  <si>
    <t xml:space="preserve">               - Tboung Khmum Province (2008)</t>
  </si>
  <si>
    <t xml:space="preserve">                 Age (Five-Year Groups), and Sex - Tboung Khmum Province (2008)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</si>
</sst>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"/>
    <numFmt numFmtId="193" formatCode="#,##0.0"/>
    <numFmt numFmtId="194" formatCode="#,##0_ "/>
    <numFmt numFmtId="195" formatCode="0_ ;[Red]\-0\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10"/>
      <name val="Arial"/>
      <family val="2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right" vertical="center"/>
    </xf>
    <xf numFmtId="3" fontId="38" fillId="0" borderId="0" xfId="0" applyNumberFormat="1" applyFont="1" applyFill="1" applyAlignment="1">
      <alignment vertical="center"/>
    </xf>
    <xf numFmtId="195" fontId="2" fillId="0" borderId="0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193" fontId="2" fillId="0" borderId="12" xfId="0" applyNumberFormat="1" applyFont="1" applyFill="1" applyBorder="1" applyAlignment="1">
      <alignment horizontal="right" vertical="center"/>
    </xf>
    <xf numFmtId="193" fontId="2" fillId="0" borderId="17" xfId="0" applyNumberFormat="1" applyFont="1" applyFill="1" applyBorder="1" applyAlignment="1">
      <alignment horizontal="right" vertical="center"/>
    </xf>
    <xf numFmtId="193" fontId="2" fillId="0" borderId="18" xfId="0" applyNumberFormat="1" applyFont="1" applyFill="1" applyBorder="1" applyAlignment="1">
      <alignment horizontal="right" vertical="center"/>
    </xf>
    <xf numFmtId="193" fontId="2" fillId="0" borderId="13" xfId="0" applyNumberFormat="1" applyFont="1" applyFill="1" applyBorder="1" applyAlignment="1">
      <alignment horizontal="right" vertical="center"/>
    </xf>
    <xf numFmtId="193" fontId="2" fillId="0" borderId="0" xfId="0" applyNumberFormat="1" applyFont="1" applyFill="1" applyBorder="1" applyAlignment="1">
      <alignment horizontal="right" vertical="center"/>
    </xf>
    <xf numFmtId="193" fontId="2" fillId="0" borderId="19" xfId="0" applyNumberFormat="1" applyFont="1" applyFill="1" applyBorder="1" applyAlignment="1">
      <alignment horizontal="right" vertical="center"/>
    </xf>
    <xf numFmtId="193" fontId="2" fillId="0" borderId="16" xfId="0" applyNumberFormat="1" applyFont="1" applyFill="1" applyBorder="1" applyAlignment="1">
      <alignment horizontal="right" vertical="center"/>
    </xf>
    <xf numFmtId="193" fontId="2" fillId="0" borderId="14" xfId="0" applyNumberFormat="1" applyFont="1" applyFill="1" applyBorder="1" applyAlignment="1">
      <alignment horizontal="right" vertical="center"/>
    </xf>
    <xf numFmtId="193" fontId="2" fillId="0" borderId="2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/>
    </xf>
    <xf numFmtId="49" fontId="2" fillId="0" borderId="16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5"/>
  <sheetViews>
    <sheetView tabSelected="1" workbookViewId="0" topLeftCell="A1">
      <selection activeCell="A1" sqref="A1"/>
    </sheetView>
  </sheetViews>
  <sheetFormatPr defaultColWidth="9.140625" defaultRowHeight="15"/>
  <cols>
    <col min="1" max="1" width="2.28125" style="10" customWidth="1"/>
    <col min="2" max="2" width="16.57421875" style="9" customWidth="1"/>
    <col min="3" max="3" width="10.140625" style="9" customWidth="1"/>
    <col min="4" max="4" width="9.00390625" style="9" customWidth="1"/>
    <col min="5" max="5" width="8.7109375" style="9" customWidth="1"/>
    <col min="6" max="6" width="9.140625" style="9" customWidth="1"/>
    <col min="7" max="8" width="8.28125" style="9" customWidth="1"/>
    <col min="9" max="9" width="9.140625" style="9" customWidth="1"/>
    <col min="10" max="10" width="9.421875" style="9" customWidth="1"/>
    <col min="11" max="11" width="9.140625" style="9" customWidth="1"/>
    <col min="12" max="17" width="9.00390625" style="10" customWidth="1"/>
    <col min="18" max="18" width="9.00390625" style="19" customWidth="1"/>
    <col min="19" max="16384" width="9.00390625" style="10" customWidth="1"/>
  </cols>
  <sheetData>
    <row r="1" spans="2:10" ht="15" customHeight="1">
      <c r="B1" s="8" t="s">
        <v>29</v>
      </c>
      <c r="C1" s="8"/>
      <c r="D1" s="8"/>
      <c r="E1" s="8"/>
      <c r="F1" s="8"/>
      <c r="G1" s="8"/>
      <c r="H1" s="8"/>
      <c r="I1" s="8"/>
      <c r="J1" s="8"/>
    </row>
    <row r="2" spans="2:10" ht="12.75" customHeight="1">
      <c r="B2" s="11" t="s">
        <v>36</v>
      </c>
      <c r="C2" s="11"/>
      <c r="D2" s="11"/>
      <c r="E2" s="11"/>
      <c r="F2" s="11"/>
      <c r="G2" s="11"/>
      <c r="H2" s="11"/>
      <c r="I2" s="11"/>
      <c r="J2" s="11"/>
    </row>
    <row r="3" spans="3:10" ht="12.75" customHeight="1">
      <c r="C3" s="11"/>
      <c r="D3" s="11"/>
      <c r="E3" s="11"/>
      <c r="F3" s="11"/>
      <c r="G3" s="11"/>
      <c r="H3" s="1"/>
      <c r="I3" s="1"/>
      <c r="J3" s="12" t="s">
        <v>25</v>
      </c>
    </row>
    <row r="4" spans="2:13" ht="27.75" customHeight="1">
      <c r="B4" s="13" t="s">
        <v>30</v>
      </c>
      <c r="C4" s="13" t="s">
        <v>26</v>
      </c>
      <c r="D4" s="13" t="s">
        <v>0</v>
      </c>
      <c r="E4" s="13" t="s">
        <v>1</v>
      </c>
      <c r="F4" s="13" t="s">
        <v>2</v>
      </c>
      <c r="G4" s="13" t="s">
        <v>3</v>
      </c>
      <c r="H4" s="13" t="s">
        <v>4</v>
      </c>
      <c r="I4" s="13" t="s">
        <v>31</v>
      </c>
      <c r="J4" s="13" t="s">
        <v>5</v>
      </c>
      <c r="M4" s="17"/>
    </row>
    <row r="5" spans="2:18" ht="13.5" customHeight="1">
      <c r="B5" s="14" t="s">
        <v>6</v>
      </c>
      <c r="C5" s="5">
        <f>SUM(C6:C21)</f>
        <v>754000</v>
      </c>
      <c r="D5" s="34">
        <v>162395</v>
      </c>
      <c r="E5" s="34">
        <v>127006</v>
      </c>
      <c r="F5" s="34">
        <v>368024</v>
      </c>
      <c r="G5" s="34">
        <v>12776</v>
      </c>
      <c r="H5" s="34">
        <v>35787</v>
      </c>
      <c r="I5" s="34">
        <v>39558</v>
      </c>
      <c r="J5" s="35">
        <v>8454</v>
      </c>
      <c r="K5" s="2"/>
      <c r="L5" s="2"/>
      <c r="M5" s="2"/>
      <c r="N5" s="2"/>
      <c r="O5" s="2"/>
      <c r="P5" s="2"/>
      <c r="Q5" s="2"/>
      <c r="R5" s="2"/>
    </row>
    <row r="6" spans="2:18" ht="13.5" customHeight="1">
      <c r="B6" s="3" t="s">
        <v>9</v>
      </c>
      <c r="C6" s="6">
        <f>SUM(D6:J6)</f>
        <v>79689</v>
      </c>
      <c r="D6" s="2" t="s">
        <v>28</v>
      </c>
      <c r="E6" s="2" t="s">
        <v>28</v>
      </c>
      <c r="F6" s="2">
        <v>63384</v>
      </c>
      <c r="G6" s="2" t="s">
        <v>28</v>
      </c>
      <c r="H6" s="2">
        <v>15045</v>
      </c>
      <c r="I6" s="2">
        <v>1146</v>
      </c>
      <c r="J6" s="36">
        <v>114</v>
      </c>
      <c r="K6" s="2"/>
      <c r="L6" s="2"/>
      <c r="M6" s="2"/>
      <c r="N6" s="2"/>
      <c r="O6" s="2"/>
      <c r="P6" s="2"/>
      <c r="Q6" s="2"/>
      <c r="R6" s="2"/>
    </row>
    <row r="7" spans="2:18" ht="13.5" customHeight="1">
      <c r="B7" s="3" t="s">
        <v>10</v>
      </c>
      <c r="C7" s="6">
        <f aca="true" t="shared" si="0" ref="C7:C21">SUM(D7:J7)</f>
        <v>83415</v>
      </c>
      <c r="D7" s="2" t="s">
        <v>28</v>
      </c>
      <c r="E7" s="2" t="s">
        <v>28</v>
      </c>
      <c r="F7" s="2">
        <v>72399</v>
      </c>
      <c r="G7" s="2" t="s">
        <v>28</v>
      </c>
      <c r="H7" s="2">
        <v>9257</v>
      </c>
      <c r="I7" s="2">
        <v>1632</v>
      </c>
      <c r="J7" s="36">
        <v>127</v>
      </c>
      <c r="K7" s="2"/>
      <c r="L7" s="2"/>
      <c r="M7" s="2"/>
      <c r="N7" s="2"/>
      <c r="O7" s="2"/>
      <c r="P7" s="2"/>
      <c r="Q7" s="2"/>
      <c r="R7" s="2"/>
    </row>
    <row r="8" spans="2:18" ht="13.5" customHeight="1">
      <c r="B8" s="3" t="s">
        <v>11</v>
      </c>
      <c r="C8" s="6">
        <f t="shared" si="0"/>
        <v>96111</v>
      </c>
      <c r="D8" s="2">
        <v>256</v>
      </c>
      <c r="E8" s="2">
        <v>41</v>
      </c>
      <c r="F8" s="2">
        <v>85095</v>
      </c>
      <c r="G8" s="2" t="s">
        <v>28</v>
      </c>
      <c r="H8" s="2">
        <v>6716</v>
      </c>
      <c r="I8" s="2">
        <v>3313</v>
      </c>
      <c r="J8" s="36">
        <v>690</v>
      </c>
      <c r="K8" s="2"/>
      <c r="L8" s="2"/>
      <c r="M8" s="18"/>
      <c r="N8" s="18"/>
      <c r="O8" s="2"/>
      <c r="P8" s="2"/>
      <c r="Q8" s="2"/>
      <c r="R8" s="2"/>
    </row>
    <row r="9" spans="2:18" ht="13.5" customHeight="1">
      <c r="B9" s="3" t="s">
        <v>12</v>
      </c>
      <c r="C9" s="6">
        <f t="shared" si="0"/>
        <v>88756</v>
      </c>
      <c r="D9" s="2">
        <v>1035</v>
      </c>
      <c r="E9" s="2">
        <v>1982</v>
      </c>
      <c r="F9" s="2">
        <v>75634</v>
      </c>
      <c r="G9" s="2" t="s">
        <v>28</v>
      </c>
      <c r="H9" s="2">
        <v>3392</v>
      </c>
      <c r="I9" s="2">
        <v>4838</v>
      </c>
      <c r="J9" s="36">
        <v>1875</v>
      </c>
      <c r="K9" s="2"/>
      <c r="L9" s="2"/>
      <c r="M9" s="2"/>
      <c r="N9" s="2"/>
      <c r="O9" s="2"/>
      <c r="P9" s="2"/>
      <c r="Q9" s="2"/>
      <c r="R9" s="2"/>
    </row>
    <row r="10" spans="2:18" ht="13.5" customHeight="1">
      <c r="B10" s="3" t="s">
        <v>13</v>
      </c>
      <c r="C10" s="6">
        <f t="shared" si="0"/>
        <v>71632</v>
      </c>
      <c r="D10" s="2">
        <v>7942</v>
      </c>
      <c r="E10" s="2">
        <v>12640</v>
      </c>
      <c r="F10" s="2">
        <v>40830</v>
      </c>
      <c r="G10" s="2" t="s">
        <v>28</v>
      </c>
      <c r="H10" s="2">
        <v>972</v>
      </c>
      <c r="I10" s="2">
        <v>7504</v>
      </c>
      <c r="J10" s="36">
        <v>1744</v>
      </c>
      <c r="K10" s="2"/>
      <c r="L10" s="2"/>
      <c r="M10" s="2"/>
      <c r="N10" s="2"/>
      <c r="O10" s="2"/>
      <c r="P10" s="2"/>
      <c r="Q10" s="2"/>
      <c r="R10" s="2"/>
    </row>
    <row r="11" spans="2:18" ht="13.5" customHeight="1">
      <c r="B11" s="3" t="s">
        <v>14</v>
      </c>
      <c r="C11" s="6">
        <f t="shared" si="0"/>
        <v>63679</v>
      </c>
      <c r="D11" s="2">
        <v>18870</v>
      </c>
      <c r="E11" s="2">
        <v>18887</v>
      </c>
      <c r="F11" s="2">
        <v>18224</v>
      </c>
      <c r="G11" s="2">
        <v>1</v>
      </c>
      <c r="H11" s="2">
        <v>315</v>
      </c>
      <c r="I11" s="2">
        <v>6077</v>
      </c>
      <c r="J11" s="36">
        <v>1305</v>
      </c>
      <c r="K11" s="2"/>
      <c r="L11" s="2"/>
      <c r="M11" s="2"/>
      <c r="N11" s="2"/>
      <c r="O11" s="2"/>
      <c r="P11" s="2"/>
      <c r="Q11" s="2"/>
      <c r="R11" s="2"/>
    </row>
    <row r="12" spans="2:18" ht="13.5" customHeight="1">
      <c r="B12" s="3" t="s">
        <v>15</v>
      </c>
      <c r="C12" s="6">
        <f t="shared" si="0"/>
        <v>43300</v>
      </c>
      <c r="D12" s="2">
        <v>17987</v>
      </c>
      <c r="E12" s="2">
        <v>16045</v>
      </c>
      <c r="F12" s="2">
        <v>5957</v>
      </c>
      <c r="G12" s="2">
        <v>2</v>
      </c>
      <c r="H12" s="2">
        <v>61</v>
      </c>
      <c r="I12" s="2">
        <v>2630</v>
      </c>
      <c r="J12" s="36">
        <v>618</v>
      </c>
      <c r="K12" s="2"/>
      <c r="L12" s="2"/>
      <c r="M12" s="2"/>
      <c r="N12" s="2"/>
      <c r="O12" s="2"/>
      <c r="P12" s="2"/>
      <c r="Q12" s="2"/>
      <c r="R12" s="2"/>
    </row>
    <row r="13" spans="2:18" ht="13.5" customHeight="1">
      <c r="B13" s="3" t="s">
        <v>16</v>
      </c>
      <c r="C13" s="6">
        <f t="shared" si="0"/>
        <v>49489</v>
      </c>
      <c r="D13" s="2">
        <v>24216</v>
      </c>
      <c r="E13" s="2">
        <v>19268</v>
      </c>
      <c r="F13" s="2">
        <v>3464</v>
      </c>
      <c r="G13" s="2">
        <v>22</v>
      </c>
      <c r="H13" s="2">
        <v>23</v>
      </c>
      <c r="I13" s="2">
        <v>1899</v>
      </c>
      <c r="J13" s="36">
        <v>597</v>
      </c>
      <c r="K13" s="2"/>
      <c r="L13" s="2"/>
      <c r="M13" s="2"/>
      <c r="N13" s="2"/>
      <c r="O13" s="2"/>
      <c r="P13" s="2"/>
      <c r="Q13" s="2"/>
      <c r="R13" s="2"/>
    </row>
    <row r="14" spans="2:18" ht="13.5" customHeight="1">
      <c r="B14" s="3" t="s">
        <v>17</v>
      </c>
      <c r="C14" s="6">
        <f t="shared" si="0"/>
        <v>43340</v>
      </c>
      <c r="D14" s="2">
        <v>22626</v>
      </c>
      <c r="E14" s="2">
        <v>17153</v>
      </c>
      <c r="F14" s="2">
        <v>1608</v>
      </c>
      <c r="G14" s="2">
        <v>122</v>
      </c>
      <c r="H14" s="2">
        <v>5</v>
      </c>
      <c r="I14" s="2">
        <v>1359</v>
      </c>
      <c r="J14" s="36">
        <v>467</v>
      </c>
      <c r="K14" s="2"/>
      <c r="L14" s="2"/>
      <c r="M14" s="2"/>
      <c r="N14" s="2"/>
      <c r="O14" s="2"/>
      <c r="P14" s="2"/>
      <c r="Q14" s="2"/>
      <c r="R14" s="2"/>
    </row>
    <row r="15" spans="2:18" ht="13.5" customHeight="1">
      <c r="B15" s="3" t="s">
        <v>18</v>
      </c>
      <c r="C15" s="6">
        <f t="shared" si="0"/>
        <v>36451</v>
      </c>
      <c r="D15" s="2">
        <v>19726</v>
      </c>
      <c r="E15" s="2">
        <v>14179</v>
      </c>
      <c r="F15" s="2">
        <v>824</v>
      </c>
      <c r="G15" s="2">
        <v>303</v>
      </c>
      <c r="H15" s="2">
        <v>1</v>
      </c>
      <c r="I15" s="2">
        <v>1118</v>
      </c>
      <c r="J15" s="36">
        <v>300</v>
      </c>
      <c r="K15" s="2"/>
      <c r="L15" s="2"/>
      <c r="M15" s="2"/>
      <c r="N15" s="2"/>
      <c r="O15" s="2"/>
      <c r="P15" s="2"/>
      <c r="Q15" s="2"/>
      <c r="R15" s="2"/>
    </row>
    <row r="16" spans="2:18" ht="13.5" customHeight="1">
      <c r="B16" s="3" t="s">
        <v>19</v>
      </c>
      <c r="C16" s="6">
        <f t="shared" si="0"/>
        <v>26043</v>
      </c>
      <c r="D16" s="2">
        <v>13433</v>
      </c>
      <c r="E16" s="2">
        <v>10363</v>
      </c>
      <c r="F16" s="2">
        <v>365</v>
      </c>
      <c r="G16" s="2">
        <v>646</v>
      </c>
      <c r="H16" s="2" t="s">
        <v>28</v>
      </c>
      <c r="I16" s="2">
        <v>1061</v>
      </c>
      <c r="J16" s="36">
        <v>175</v>
      </c>
      <c r="K16" s="2"/>
      <c r="L16" s="2"/>
      <c r="M16" s="2"/>
      <c r="N16" s="2"/>
      <c r="O16" s="2"/>
      <c r="P16" s="2"/>
      <c r="Q16" s="2"/>
      <c r="R16" s="2"/>
    </row>
    <row r="17" spans="2:18" ht="13.5" customHeight="1">
      <c r="B17" s="3" t="s">
        <v>20</v>
      </c>
      <c r="C17" s="6">
        <f t="shared" si="0"/>
        <v>20497</v>
      </c>
      <c r="D17" s="2">
        <v>11415</v>
      </c>
      <c r="E17" s="2">
        <v>6809</v>
      </c>
      <c r="F17" s="2">
        <v>156</v>
      </c>
      <c r="G17" s="2">
        <v>1016</v>
      </c>
      <c r="H17" s="2" t="s">
        <v>28</v>
      </c>
      <c r="I17" s="2">
        <v>997</v>
      </c>
      <c r="J17" s="36">
        <v>104</v>
      </c>
      <c r="K17" s="2"/>
      <c r="L17" s="2"/>
      <c r="M17" s="2"/>
      <c r="N17" s="2"/>
      <c r="O17" s="2"/>
      <c r="P17" s="2"/>
      <c r="Q17" s="2"/>
      <c r="R17" s="2"/>
    </row>
    <row r="18" spans="2:18" ht="13.5" customHeight="1">
      <c r="B18" s="3" t="s">
        <v>21</v>
      </c>
      <c r="C18" s="6">
        <f t="shared" si="0"/>
        <v>15279</v>
      </c>
      <c r="D18" s="2">
        <v>8502</v>
      </c>
      <c r="E18" s="2">
        <v>4159</v>
      </c>
      <c r="F18" s="2">
        <v>48</v>
      </c>
      <c r="G18" s="2">
        <v>1469</v>
      </c>
      <c r="H18" s="2" t="s">
        <v>28</v>
      </c>
      <c r="I18" s="2">
        <v>1025</v>
      </c>
      <c r="J18" s="36">
        <v>76</v>
      </c>
      <c r="K18" s="2"/>
      <c r="L18" s="2"/>
      <c r="M18" s="2"/>
      <c r="N18" s="2"/>
      <c r="O18" s="2"/>
      <c r="P18" s="2"/>
      <c r="Q18" s="2"/>
      <c r="R18" s="2"/>
    </row>
    <row r="19" spans="2:18" ht="13.5" customHeight="1">
      <c r="B19" s="3" t="s">
        <v>22</v>
      </c>
      <c r="C19" s="6">
        <f t="shared" si="0"/>
        <v>12613</v>
      </c>
      <c r="D19" s="2">
        <v>6754</v>
      </c>
      <c r="E19" s="2">
        <v>2809</v>
      </c>
      <c r="F19" s="2">
        <v>17</v>
      </c>
      <c r="G19" s="2">
        <v>1901</v>
      </c>
      <c r="H19" s="2" t="s">
        <v>28</v>
      </c>
      <c r="I19" s="2">
        <v>1062</v>
      </c>
      <c r="J19" s="36">
        <v>70</v>
      </c>
      <c r="K19" s="2"/>
      <c r="L19" s="2"/>
      <c r="M19" s="2"/>
      <c r="N19" s="2"/>
      <c r="O19" s="2"/>
      <c r="P19" s="2"/>
      <c r="Q19" s="2"/>
      <c r="R19" s="2"/>
    </row>
    <row r="20" spans="2:18" ht="13.5" customHeight="1">
      <c r="B20" s="3" t="s">
        <v>23</v>
      </c>
      <c r="C20" s="6">
        <f t="shared" si="0"/>
        <v>9861</v>
      </c>
      <c r="D20" s="2">
        <v>4761</v>
      </c>
      <c r="E20" s="2">
        <v>1539</v>
      </c>
      <c r="F20" s="2">
        <v>13</v>
      </c>
      <c r="G20" s="2">
        <v>2224</v>
      </c>
      <c r="H20" s="2" t="s">
        <v>28</v>
      </c>
      <c r="I20" s="2">
        <v>1247</v>
      </c>
      <c r="J20" s="36">
        <v>77</v>
      </c>
      <c r="K20" s="2"/>
      <c r="L20" s="2"/>
      <c r="M20" s="2"/>
      <c r="N20" s="2"/>
      <c r="O20" s="2"/>
      <c r="P20" s="2"/>
      <c r="Q20" s="2"/>
      <c r="R20" s="2"/>
    </row>
    <row r="21" spans="2:18" ht="13.5" customHeight="1">
      <c r="B21" s="4" t="s">
        <v>24</v>
      </c>
      <c r="C21" s="16">
        <f t="shared" si="0"/>
        <v>13845</v>
      </c>
      <c r="D21" s="7">
        <v>4872</v>
      </c>
      <c r="E21" s="7">
        <v>1132</v>
      </c>
      <c r="F21" s="7">
        <v>6</v>
      </c>
      <c r="G21" s="7">
        <v>5070</v>
      </c>
      <c r="H21" s="7" t="s">
        <v>28</v>
      </c>
      <c r="I21" s="7">
        <v>2650</v>
      </c>
      <c r="J21" s="37">
        <v>115</v>
      </c>
      <c r="K21" s="2"/>
      <c r="L21" s="2"/>
      <c r="M21" s="2"/>
      <c r="N21" s="2"/>
      <c r="O21" s="2"/>
      <c r="P21" s="2"/>
      <c r="Q21" s="2"/>
      <c r="R21" s="2"/>
    </row>
    <row r="22" spans="2:18" ht="13.5" customHeight="1">
      <c r="B22" s="15" t="s">
        <v>8</v>
      </c>
      <c r="C22" s="5">
        <f>SUM(C23:C38)</f>
        <v>368333</v>
      </c>
      <c r="D22" s="34">
        <v>124800</v>
      </c>
      <c r="E22" s="34">
        <v>8693</v>
      </c>
      <c r="F22" s="34">
        <v>185718</v>
      </c>
      <c r="G22" s="34">
        <v>2903</v>
      </c>
      <c r="H22" s="34">
        <v>18560</v>
      </c>
      <c r="I22" s="34">
        <v>20791</v>
      </c>
      <c r="J22" s="35">
        <v>6868</v>
      </c>
      <c r="K22" s="2"/>
      <c r="L22" s="2"/>
      <c r="M22" s="2"/>
      <c r="N22" s="2"/>
      <c r="O22" s="2"/>
      <c r="P22" s="2"/>
      <c r="Q22" s="2"/>
      <c r="R22" s="2"/>
    </row>
    <row r="23" spans="2:18" ht="13.5" customHeight="1">
      <c r="B23" s="3" t="s">
        <v>9</v>
      </c>
      <c r="C23" s="6">
        <f>SUM(D23:J23)</f>
        <v>40811</v>
      </c>
      <c r="D23" s="2" t="s">
        <v>28</v>
      </c>
      <c r="E23" s="2" t="s">
        <v>28</v>
      </c>
      <c r="F23" s="2">
        <v>32368</v>
      </c>
      <c r="G23" s="2" t="s">
        <v>28</v>
      </c>
      <c r="H23" s="2">
        <v>7768</v>
      </c>
      <c r="I23" s="2">
        <v>605</v>
      </c>
      <c r="J23" s="36">
        <v>70</v>
      </c>
      <c r="K23" s="2"/>
      <c r="L23" s="2"/>
      <c r="M23" s="2"/>
      <c r="N23" s="2"/>
      <c r="O23" s="2"/>
      <c r="P23" s="2"/>
      <c r="Q23" s="2"/>
      <c r="R23" s="2"/>
    </row>
    <row r="24" spans="2:18" ht="13.5" customHeight="1">
      <c r="B24" s="3" t="s">
        <v>10</v>
      </c>
      <c r="C24" s="6">
        <f aca="true" t="shared" si="1" ref="C24:C38">SUM(D24:J24)</f>
        <v>42679</v>
      </c>
      <c r="D24" s="2" t="s">
        <v>28</v>
      </c>
      <c r="E24" s="2" t="s">
        <v>28</v>
      </c>
      <c r="F24" s="2">
        <v>37039</v>
      </c>
      <c r="G24" s="2" t="s">
        <v>28</v>
      </c>
      <c r="H24" s="2">
        <v>4712</v>
      </c>
      <c r="I24" s="2">
        <v>846</v>
      </c>
      <c r="J24" s="36">
        <v>82</v>
      </c>
      <c r="K24" s="2"/>
      <c r="L24" s="2"/>
      <c r="M24" s="2"/>
      <c r="N24" s="2"/>
      <c r="O24" s="2"/>
      <c r="P24" s="2"/>
      <c r="Q24" s="2"/>
      <c r="R24" s="2"/>
    </row>
    <row r="25" spans="2:18" ht="13.5" customHeight="1">
      <c r="B25" s="3" t="s">
        <v>11</v>
      </c>
      <c r="C25" s="6">
        <f t="shared" si="1"/>
        <v>49162</v>
      </c>
      <c r="D25" s="2">
        <v>123</v>
      </c>
      <c r="E25" s="2">
        <v>9</v>
      </c>
      <c r="F25" s="2">
        <v>43220</v>
      </c>
      <c r="G25" s="2" t="s">
        <v>28</v>
      </c>
      <c r="H25" s="2">
        <v>3507</v>
      </c>
      <c r="I25" s="2">
        <v>1720</v>
      </c>
      <c r="J25" s="36">
        <v>583</v>
      </c>
      <c r="K25" s="2"/>
      <c r="L25" s="2"/>
      <c r="M25" s="2"/>
      <c r="N25" s="2"/>
      <c r="O25" s="2"/>
      <c r="P25" s="2"/>
      <c r="Q25" s="2"/>
      <c r="R25" s="2"/>
    </row>
    <row r="26" spans="2:18" ht="13.5" customHeight="1">
      <c r="B26" s="3" t="s">
        <v>12</v>
      </c>
      <c r="C26" s="6">
        <f t="shared" si="1"/>
        <v>45835</v>
      </c>
      <c r="D26" s="2">
        <v>562</v>
      </c>
      <c r="E26" s="2">
        <v>52</v>
      </c>
      <c r="F26" s="2">
        <v>39329</v>
      </c>
      <c r="G26" s="2" t="s">
        <v>28</v>
      </c>
      <c r="H26" s="2">
        <v>1820</v>
      </c>
      <c r="I26" s="2">
        <v>2526</v>
      </c>
      <c r="J26" s="36">
        <v>1546</v>
      </c>
      <c r="K26" s="2"/>
      <c r="L26" s="2"/>
      <c r="M26" s="2"/>
      <c r="N26" s="2"/>
      <c r="O26" s="2"/>
      <c r="P26" s="2"/>
      <c r="Q26" s="2"/>
      <c r="R26" s="2"/>
    </row>
    <row r="27" spans="2:18" ht="13.5" customHeight="1">
      <c r="B27" s="3" t="s">
        <v>13</v>
      </c>
      <c r="C27" s="6">
        <f t="shared" si="1"/>
        <v>35208</v>
      </c>
      <c r="D27" s="2">
        <v>6573</v>
      </c>
      <c r="E27" s="2">
        <v>461</v>
      </c>
      <c r="F27" s="2">
        <v>21219</v>
      </c>
      <c r="G27" s="2" t="s">
        <v>28</v>
      </c>
      <c r="H27" s="2">
        <v>535</v>
      </c>
      <c r="I27" s="2">
        <v>4998</v>
      </c>
      <c r="J27" s="36">
        <v>1422</v>
      </c>
      <c r="K27" s="2"/>
      <c r="L27" s="2"/>
      <c r="M27" s="2"/>
      <c r="N27" s="2"/>
      <c r="O27" s="2"/>
      <c r="P27" s="2"/>
      <c r="Q27" s="2"/>
      <c r="R27" s="2"/>
    </row>
    <row r="28" spans="2:18" ht="13.5" customHeight="1">
      <c r="B28" s="3" t="s">
        <v>14</v>
      </c>
      <c r="C28" s="6">
        <f t="shared" si="1"/>
        <v>31777</v>
      </c>
      <c r="D28" s="2">
        <v>16351</v>
      </c>
      <c r="E28" s="2">
        <v>1063</v>
      </c>
      <c r="F28" s="2">
        <v>8592</v>
      </c>
      <c r="G28" s="2">
        <v>1</v>
      </c>
      <c r="H28" s="2">
        <v>181</v>
      </c>
      <c r="I28" s="2">
        <v>4499</v>
      </c>
      <c r="J28" s="36">
        <v>1090</v>
      </c>
      <c r="K28" s="2"/>
      <c r="L28" s="2"/>
      <c r="M28" s="2"/>
      <c r="N28" s="2"/>
      <c r="O28" s="2"/>
      <c r="P28" s="2"/>
      <c r="Q28" s="2"/>
      <c r="R28" s="2"/>
    </row>
    <row r="29" spans="2:18" ht="13.5" customHeight="1">
      <c r="B29" s="3" t="s">
        <v>15</v>
      </c>
      <c r="C29" s="6">
        <f t="shared" si="1"/>
        <v>20912</v>
      </c>
      <c r="D29" s="2">
        <v>15111</v>
      </c>
      <c r="E29" s="2">
        <v>1131</v>
      </c>
      <c r="F29" s="2">
        <v>2296</v>
      </c>
      <c r="G29" s="2">
        <v>1</v>
      </c>
      <c r="H29" s="2">
        <v>28</v>
      </c>
      <c r="I29" s="2">
        <v>1823</v>
      </c>
      <c r="J29" s="36">
        <v>522</v>
      </c>
      <c r="K29" s="2"/>
      <c r="L29" s="2"/>
      <c r="M29" s="2"/>
      <c r="N29" s="2"/>
      <c r="O29" s="2"/>
      <c r="P29" s="2"/>
      <c r="Q29" s="2"/>
      <c r="R29" s="2"/>
    </row>
    <row r="30" spans="2:18" ht="13.5" customHeight="1">
      <c r="B30" s="3" t="s">
        <v>16</v>
      </c>
      <c r="C30" s="6">
        <f t="shared" si="1"/>
        <v>24218</v>
      </c>
      <c r="D30" s="2">
        <v>20030</v>
      </c>
      <c r="E30" s="2">
        <v>1517</v>
      </c>
      <c r="F30" s="2">
        <v>1033</v>
      </c>
      <c r="G30" s="2">
        <v>2</v>
      </c>
      <c r="H30" s="2">
        <v>8</v>
      </c>
      <c r="I30" s="2">
        <v>1120</v>
      </c>
      <c r="J30" s="36">
        <v>508</v>
      </c>
      <c r="K30" s="2"/>
      <c r="L30" s="2"/>
      <c r="M30" s="2"/>
      <c r="N30" s="2"/>
      <c r="O30" s="2"/>
      <c r="P30" s="2"/>
      <c r="Q30" s="2"/>
      <c r="R30" s="2"/>
    </row>
    <row r="31" spans="2:18" ht="13.5" customHeight="1">
      <c r="B31" s="3" t="s">
        <v>17</v>
      </c>
      <c r="C31" s="6">
        <f t="shared" si="1"/>
        <v>20686</v>
      </c>
      <c r="D31" s="2">
        <v>17862</v>
      </c>
      <c r="E31" s="2">
        <v>1438</v>
      </c>
      <c r="F31" s="2">
        <v>375</v>
      </c>
      <c r="G31" s="2">
        <v>33</v>
      </c>
      <c r="H31" s="2">
        <v>1</v>
      </c>
      <c r="I31" s="2">
        <v>577</v>
      </c>
      <c r="J31" s="36">
        <v>400</v>
      </c>
      <c r="K31" s="2"/>
      <c r="L31" s="2"/>
      <c r="M31" s="2"/>
      <c r="N31" s="2"/>
      <c r="O31" s="2"/>
      <c r="P31" s="2"/>
      <c r="Q31" s="2"/>
      <c r="R31" s="2"/>
    </row>
    <row r="32" spans="2:18" ht="13.5" customHeight="1">
      <c r="B32" s="3" t="s">
        <v>18</v>
      </c>
      <c r="C32" s="6">
        <f t="shared" si="1"/>
        <v>16636</v>
      </c>
      <c r="D32" s="2">
        <v>14825</v>
      </c>
      <c r="E32" s="2">
        <v>1042</v>
      </c>
      <c r="F32" s="2">
        <v>152</v>
      </c>
      <c r="G32" s="2">
        <v>50</v>
      </c>
      <c r="H32" s="2" t="s">
        <v>28</v>
      </c>
      <c r="I32" s="2">
        <v>318</v>
      </c>
      <c r="J32" s="36">
        <v>249</v>
      </c>
      <c r="K32" s="2"/>
      <c r="L32" s="2"/>
      <c r="M32" s="2"/>
      <c r="N32" s="2"/>
      <c r="O32" s="2"/>
      <c r="P32" s="2"/>
      <c r="Q32" s="2"/>
      <c r="R32" s="2"/>
    </row>
    <row r="33" spans="2:18" ht="13.5" customHeight="1">
      <c r="B33" s="3" t="s">
        <v>19</v>
      </c>
      <c r="C33" s="6">
        <f t="shared" si="1"/>
        <v>9973</v>
      </c>
      <c r="D33" s="2">
        <v>8939</v>
      </c>
      <c r="E33" s="2">
        <v>582</v>
      </c>
      <c r="F33" s="2">
        <v>46</v>
      </c>
      <c r="G33" s="2">
        <v>97</v>
      </c>
      <c r="H33" s="2" t="s">
        <v>28</v>
      </c>
      <c r="I33" s="2">
        <v>180</v>
      </c>
      <c r="J33" s="36">
        <v>129</v>
      </c>
      <c r="K33" s="2"/>
      <c r="L33" s="2"/>
      <c r="M33" s="2"/>
      <c r="N33" s="2"/>
      <c r="O33" s="2"/>
      <c r="P33" s="2"/>
      <c r="Q33" s="2"/>
      <c r="R33" s="2"/>
    </row>
    <row r="34" spans="2:18" ht="13.5" customHeight="1">
      <c r="B34" s="3" t="s">
        <v>20</v>
      </c>
      <c r="C34" s="6">
        <f t="shared" si="1"/>
        <v>8452</v>
      </c>
      <c r="D34" s="2">
        <v>7650</v>
      </c>
      <c r="E34" s="2">
        <v>442</v>
      </c>
      <c r="F34" s="2">
        <v>24</v>
      </c>
      <c r="G34" s="2">
        <v>122</v>
      </c>
      <c r="H34" s="2" t="s">
        <v>28</v>
      </c>
      <c r="I34" s="2">
        <v>148</v>
      </c>
      <c r="J34" s="36">
        <v>66</v>
      </c>
      <c r="K34" s="2"/>
      <c r="L34" s="2"/>
      <c r="M34" s="2"/>
      <c r="N34" s="2"/>
      <c r="O34" s="2"/>
      <c r="P34" s="2"/>
      <c r="Q34" s="2"/>
      <c r="R34" s="2"/>
    </row>
    <row r="35" spans="2:18" ht="13.5" customHeight="1">
      <c r="B35" s="3" t="s">
        <v>21</v>
      </c>
      <c r="C35" s="6">
        <f t="shared" si="1"/>
        <v>6479</v>
      </c>
      <c r="D35" s="2">
        <v>5726</v>
      </c>
      <c r="E35" s="2">
        <v>329</v>
      </c>
      <c r="F35" s="2">
        <v>13</v>
      </c>
      <c r="G35" s="2">
        <v>208</v>
      </c>
      <c r="H35" s="2" t="s">
        <v>28</v>
      </c>
      <c r="I35" s="2">
        <v>153</v>
      </c>
      <c r="J35" s="36">
        <v>50</v>
      </c>
      <c r="K35" s="2"/>
      <c r="L35" s="2"/>
      <c r="M35" s="2"/>
      <c r="N35" s="2"/>
      <c r="O35" s="2"/>
      <c r="P35" s="2"/>
      <c r="Q35" s="2"/>
      <c r="R35" s="2"/>
    </row>
    <row r="36" spans="2:18" ht="13.5" customHeight="1">
      <c r="B36" s="3" t="s">
        <v>22</v>
      </c>
      <c r="C36" s="6">
        <f t="shared" si="1"/>
        <v>5391</v>
      </c>
      <c r="D36" s="2">
        <v>4548</v>
      </c>
      <c r="E36" s="2">
        <v>264</v>
      </c>
      <c r="F36" s="2">
        <v>4</v>
      </c>
      <c r="G36" s="2">
        <v>308</v>
      </c>
      <c r="H36" s="2" t="s">
        <v>28</v>
      </c>
      <c r="I36" s="2">
        <v>231</v>
      </c>
      <c r="J36" s="36">
        <v>36</v>
      </c>
      <c r="K36" s="2"/>
      <c r="L36" s="2"/>
      <c r="M36" s="2"/>
      <c r="N36" s="2"/>
      <c r="O36" s="2"/>
      <c r="P36" s="2"/>
      <c r="Q36" s="2"/>
      <c r="R36" s="2"/>
    </row>
    <row r="37" spans="2:18" ht="13.5" customHeight="1">
      <c r="B37" s="3" t="s">
        <v>23</v>
      </c>
      <c r="C37" s="6">
        <f t="shared" si="1"/>
        <v>4182</v>
      </c>
      <c r="D37" s="2">
        <v>3179</v>
      </c>
      <c r="E37" s="2">
        <v>173</v>
      </c>
      <c r="F37" s="2">
        <v>5</v>
      </c>
      <c r="G37" s="2">
        <v>514</v>
      </c>
      <c r="H37" s="2" t="s">
        <v>28</v>
      </c>
      <c r="I37" s="2">
        <v>272</v>
      </c>
      <c r="J37" s="36">
        <v>39</v>
      </c>
      <c r="K37" s="2"/>
      <c r="L37" s="2"/>
      <c r="M37" s="2"/>
      <c r="N37" s="2"/>
      <c r="O37" s="2"/>
      <c r="P37" s="2"/>
      <c r="Q37" s="2"/>
      <c r="R37" s="2"/>
    </row>
    <row r="38" spans="2:18" ht="13.5" customHeight="1">
      <c r="B38" s="4" t="s">
        <v>24</v>
      </c>
      <c r="C38" s="16">
        <f t="shared" si="1"/>
        <v>5932</v>
      </c>
      <c r="D38" s="7">
        <v>3321</v>
      </c>
      <c r="E38" s="7">
        <v>190</v>
      </c>
      <c r="F38" s="7">
        <v>3</v>
      </c>
      <c r="G38" s="7">
        <v>1567</v>
      </c>
      <c r="H38" s="7" t="s">
        <v>28</v>
      </c>
      <c r="I38" s="7">
        <v>775</v>
      </c>
      <c r="J38" s="37">
        <v>76</v>
      </c>
      <c r="K38" s="2"/>
      <c r="L38" s="2"/>
      <c r="M38" s="2"/>
      <c r="N38" s="2"/>
      <c r="O38" s="2"/>
      <c r="P38" s="2"/>
      <c r="Q38" s="2"/>
      <c r="R38" s="2"/>
    </row>
    <row r="39" spans="2:18" ht="13.5" customHeight="1">
      <c r="B39" s="15" t="s">
        <v>7</v>
      </c>
      <c r="C39" s="5">
        <f>SUM(C40:C55)</f>
        <v>385667</v>
      </c>
      <c r="D39" s="34">
        <v>37595</v>
      </c>
      <c r="E39" s="34">
        <v>118313</v>
      </c>
      <c r="F39" s="34">
        <v>182306</v>
      </c>
      <c r="G39" s="34">
        <v>9873</v>
      </c>
      <c r="H39" s="34">
        <v>17227</v>
      </c>
      <c r="I39" s="34">
        <v>18767</v>
      </c>
      <c r="J39" s="35">
        <v>1586</v>
      </c>
      <c r="K39" s="2"/>
      <c r="L39" s="2"/>
      <c r="M39" s="2"/>
      <c r="N39" s="2"/>
      <c r="O39" s="2"/>
      <c r="P39" s="2"/>
      <c r="Q39" s="2"/>
      <c r="R39" s="2"/>
    </row>
    <row r="40" spans="2:18" ht="13.5" customHeight="1">
      <c r="B40" s="3" t="s">
        <v>9</v>
      </c>
      <c r="C40" s="6">
        <f>SUM(D40:J40)</f>
        <v>38878</v>
      </c>
      <c r="D40" s="2" t="s">
        <v>28</v>
      </c>
      <c r="E40" s="2" t="s">
        <v>28</v>
      </c>
      <c r="F40" s="2">
        <v>31016</v>
      </c>
      <c r="G40" s="2" t="s">
        <v>28</v>
      </c>
      <c r="H40" s="2">
        <v>7277</v>
      </c>
      <c r="I40" s="2">
        <v>541</v>
      </c>
      <c r="J40" s="36">
        <v>44</v>
      </c>
      <c r="K40" s="2"/>
      <c r="L40" s="2"/>
      <c r="M40" s="2"/>
      <c r="N40" s="2"/>
      <c r="O40" s="2"/>
      <c r="P40" s="2"/>
      <c r="Q40" s="2"/>
      <c r="R40" s="2"/>
    </row>
    <row r="41" spans="2:18" ht="13.5" customHeight="1">
      <c r="B41" s="3" t="s">
        <v>10</v>
      </c>
      <c r="C41" s="6">
        <f aca="true" t="shared" si="2" ref="C41:C55">SUM(D41:J41)</f>
        <v>40736</v>
      </c>
      <c r="D41" s="2" t="s">
        <v>28</v>
      </c>
      <c r="E41" s="2" t="s">
        <v>28</v>
      </c>
      <c r="F41" s="2">
        <v>35360</v>
      </c>
      <c r="G41" s="2" t="s">
        <v>28</v>
      </c>
      <c r="H41" s="2">
        <v>4545</v>
      </c>
      <c r="I41" s="2">
        <v>786</v>
      </c>
      <c r="J41" s="36">
        <v>45</v>
      </c>
      <c r="K41" s="2"/>
      <c r="L41" s="2"/>
      <c r="M41" s="2"/>
      <c r="N41" s="2"/>
      <c r="O41" s="2"/>
      <c r="P41" s="2"/>
      <c r="Q41" s="2"/>
      <c r="R41" s="2"/>
    </row>
    <row r="42" spans="2:18" ht="13.5" customHeight="1">
      <c r="B42" s="3" t="s">
        <v>11</v>
      </c>
      <c r="C42" s="6">
        <f t="shared" si="2"/>
        <v>46949</v>
      </c>
      <c r="D42" s="2">
        <v>133</v>
      </c>
      <c r="E42" s="2">
        <v>32</v>
      </c>
      <c r="F42" s="2">
        <v>41875</v>
      </c>
      <c r="G42" s="2" t="s">
        <v>28</v>
      </c>
      <c r="H42" s="2">
        <v>3209</v>
      </c>
      <c r="I42" s="2">
        <v>1593</v>
      </c>
      <c r="J42" s="36">
        <v>107</v>
      </c>
      <c r="K42" s="2"/>
      <c r="L42" s="2"/>
      <c r="M42" s="2"/>
      <c r="N42" s="2"/>
      <c r="O42" s="2"/>
      <c r="P42" s="2"/>
      <c r="Q42" s="2"/>
      <c r="R42" s="2"/>
    </row>
    <row r="43" spans="2:18" ht="13.5" customHeight="1">
      <c r="B43" s="3" t="s">
        <v>12</v>
      </c>
      <c r="C43" s="6">
        <f t="shared" si="2"/>
        <v>42921</v>
      </c>
      <c r="D43" s="2">
        <v>473</v>
      </c>
      <c r="E43" s="2">
        <v>1930</v>
      </c>
      <c r="F43" s="2">
        <v>36305</v>
      </c>
      <c r="G43" s="2" t="s">
        <v>28</v>
      </c>
      <c r="H43" s="2">
        <v>1572</v>
      </c>
      <c r="I43" s="2">
        <v>2312</v>
      </c>
      <c r="J43" s="36">
        <v>329</v>
      </c>
      <c r="K43" s="2"/>
      <c r="L43" s="2"/>
      <c r="M43" s="2"/>
      <c r="N43" s="2"/>
      <c r="O43" s="2"/>
      <c r="P43" s="2"/>
      <c r="Q43" s="2"/>
      <c r="R43" s="2"/>
    </row>
    <row r="44" spans="2:18" ht="13.5" customHeight="1">
      <c r="B44" s="3" t="s">
        <v>13</v>
      </c>
      <c r="C44" s="6">
        <f t="shared" si="2"/>
        <v>36424</v>
      </c>
      <c r="D44" s="2">
        <v>1369</v>
      </c>
      <c r="E44" s="2">
        <v>12179</v>
      </c>
      <c r="F44" s="2">
        <v>19611</v>
      </c>
      <c r="G44" s="2" t="s">
        <v>28</v>
      </c>
      <c r="H44" s="2">
        <v>437</v>
      </c>
      <c r="I44" s="2">
        <v>2506</v>
      </c>
      <c r="J44" s="36">
        <v>322</v>
      </c>
      <c r="K44" s="2"/>
      <c r="L44" s="2"/>
      <c r="M44" s="2"/>
      <c r="N44" s="2"/>
      <c r="O44" s="2"/>
      <c r="P44" s="2"/>
      <c r="Q44" s="2"/>
      <c r="R44" s="2"/>
    </row>
    <row r="45" spans="2:18" ht="13.5" customHeight="1">
      <c r="B45" s="3" t="s">
        <v>14</v>
      </c>
      <c r="C45" s="6">
        <f t="shared" si="2"/>
        <v>31902</v>
      </c>
      <c r="D45" s="2">
        <v>2519</v>
      </c>
      <c r="E45" s="2">
        <v>17824</v>
      </c>
      <c r="F45" s="2">
        <v>9632</v>
      </c>
      <c r="G45" s="2" t="s">
        <v>28</v>
      </c>
      <c r="H45" s="2">
        <v>134</v>
      </c>
      <c r="I45" s="2">
        <v>1578</v>
      </c>
      <c r="J45" s="36">
        <v>215</v>
      </c>
      <c r="K45" s="2"/>
      <c r="L45" s="2"/>
      <c r="M45" s="2"/>
      <c r="N45" s="2"/>
      <c r="O45" s="2"/>
      <c r="P45" s="2"/>
      <c r="Q45" s="2"/>
      <c r="R45" s="2"/>
    </row>
    <row r="46" spans="2:18" ht="13.5" customHeight="1">
      <c r="B46" s="3" t="s">
        <v>15</v>
      </c>
      <c r="C46" s="6">
        <f t="shared" si="2"/>
        <v>22388</v>
      </c>
      <c r="D46" s="2">
        <v>2876</v>
      </c>
      <c r="E46" s="2">
        <v>14914</v>
      </c>
      <c r="F46" s="2">
        <v>3661</v>
      </c>
      <c r="G46" s="2">
        <v>1</v>
      </c>
      <c r="H46" s="2">
        <v>33</v>
      </c>
      <c r="I46" s="2">
        <v>807</v>
      </c>
      <c r="J46" s="36">
        <v>96</v>
      </c>
      <c r="K46" s="2"/>
      <c r="L46" s="2"/>
      <c r="M46" s="2"/>
      <c r="N46" s="2"/>
      <c r="O46" s="2"/>
      <c r="P46" s="2"/>
      <c r="Q46" s="2"/>
      <c r="R46" s="2"/>
    </row>
    <row r="47" spans="2:18" ht="13.5" customHeight="1">
      <c r="B47" s="3" t="s">
        <v>16</v>
      </c>
      <c r="C47" s="6">
        <f t="shared" si="2"/>
        <v>25271</v>
      </c>
      <c r="D47" s="2">
        <v>4186</v>
      </c>
      <c r="E47" s="2">
        <v>17751</v>
      </c>
      <c r="F47" s="2">
        <v>2431</v>
      </c>
      <c r="G47" s="2">
        <v>20</v>
      </c>
      <c r="H47" s="2">
        <v>15</v>
      </c>
      <c r="I47" s="2">
        <v>779</v>
      </c>
      <c r="J47" s="36">
        <v>89</v>
      </c>
      <c r="K47" s="2"/>
      <c r="L47" s="2"/>
      <c r="M47" s="2"/>
      <c r="N47" s="2"/>
      <c r="O47" s="2"/>
      <c r="P47" s="2"/>
      <c r="Q47" s="2"/>
      <c r="R47" s="2"/>
    </row>
    <row r="48" spans="2:18" ht="13.5" customHeight="1">
      <c r="B48" s="3" t="s">
        <v>17</v>
      </c>
      <c r="C48" s="6">
        <f t="shared" si="2"/>
        <v>22654</v>
      </c>
      <c r="D48" s="2">
        <v>4764</v>
      </c>
      <c r="E48" s="2">
        <v>15715</v>
      </c>
      <c r="F48" s="2">
        <v>1233</v>
      </c>
      <c r="G48" s="2">
        <v>89</v>
      </c>
      <c r="H48" s="2">
        <v>4</v>
      </c>
      <c r="I48" s="2">
        <v>782</v>
      </c>
      <c r="J48" s="36">
        <v>67</v>
      </c>
      <c r="K48" s="2"/>
      <c r="L48" s="2"/>
      <c r="M48" s="2"/>
      <c r="N48" s="2"/>
      <c r="O48" s="2"/>
      <c r="P48" s="2"/>
      <c r="Q48" s="2"/>
      <c r="R48" s="2"/>
    </row>
    <row r="49" spans="2:18" ht="13.5" customHeight="1">
      <c r="B49" s="3" t="s">
        <v>18</v>
      </c>
      <c r="C49" s="6">
        <f t="shared" si="2"/>
        <v>19815</v>
      </c>
      <c r="D49" s="2">
        <v>4901</v>
      </c>
      <c r="E49" s="2">
        <v>13137</v>
      </c>
      <c r="F49" s="2">
        <v>672</v>
      </c>
      <c r="G49" s="2">
        <v>253</v>
      </c>
      <c r="H49" s="2">
        <v>1</v>
      </c>
      <c r="I49" s="2">
        <v>800</v>
      </c>
      <c r="J49" s="36">
        <v>51</v>
      </c>
      <c r="K49" s="2"/>
      <c r="L49" s="2"/>
      <c r="M49" s="2"/>
      <c r="N49" s="2"/>
      <c r="O49" s="2"/>
      <c r="P49" s="2"/>
      <c r="Q49" s="2"/>
      <c r="R49" s="2"/>
    </row>
    <row r="50" spans="2:18" ht="13.5" customHeight="1">
      <c r="B50" s="3" t="s">
        <v>19</v>
      </c>
      <c r="C50" s="6">
        <f t="shared" si="2"/>
        <v>16070</v>
      </c>
      <c r="D50" s="2">
        <v>4494</v>
      </c>
      <c r="E50" s="2">
        <v>9781</v>
      </c>
      <c r="F50" s="2">
        <v>319</v>
      </c>
      <c r="G50" s="2">
        <v>549</v>
      </c>
      <c r="H50" s="2" t="s">
        <v>28</v>
      </c>
      <c r="I50" s="2">
        <v>881</v>
      </c>
      <c r="J50" s="36">
        <v>46</v>
      </c>
      <c r="K50" s="2"/>
      <c r="L50" s="2"/>
      <c r="M50" s="2"/>
      <c r="N50" s="2"/>
      <c r="O50" s="2"/>
      <c r="P50" s="2"/>
      <c r="Q50" s="2"/>
      <c r="R50" s="2"/>
    </row>
    <row r="51" spans="2:18" ht="13.5" customHeight="1">
      <c r="B51" s="3" t="s">
        <v>20</v>
      </c>
      <c r="C51" s="6">
        <f t="shared" si="2"/>
        <v>12045</v>
      </c>
      <c r="D51" s="2">
        <v>3765</v>
      </c>
      <c r="E51" s="2">
        <v>6367</v>
      </c>
      <c r="F51" s="2">
        <v>132</v>
      </c>
      <c r="G51" s="2">
        <v>894</v>
      </c>
      <c r="H51" s="2" t="s">
        <v>28</v>
      </c>
      <c r="I51" s="2">
        <v>849</v>
      </c>
      <c r="J51" s="36">
        <v>38</v>
      </c>
      <c r="K51" s="2"/>
      <c r="L51" s="2"/>
      <c r="M51" s="2"/>
      <c r="N51" s="2"/>
      <c r="O51" s="2"/>
      <c r="P51" s="2"/>
      <c r="Q51" s="2"/>
      <c r="R51" s="2"/>
    </row>
    <row r="52" spans="2:18" ht="13.5" customHeight="1">
      <c r="B52" s="3" t="s">
        <v>21</v>
      </c>
      <c r="C52" s="6">
        <f t="shared" si="2"/>
        <v>8800</v>
      </c>
      <c r="D52" s="2">
        <v>2776</v>
      </c>
      <c r="E52" s="2">
        <v>3830</v>
      </c>
      <c r="F52" s="2">
        <v>35</v>
      </c>
      <c r="G52" s="2">
        <v>1261</v>
      </c>
      <c r="H52" s="2" t="s">
        <v>28</v>
      </c>
      <c r="I52" s="2">
        <v>872</v>
      </c>
      <c r="J52" s="36">
        <v>26</v>
      </c>
      <c r="K52" s="2"/>
      <c r="L52" s="2"/>
      <c r="M52" s="2"/>
      <c r="N52" s="2"/>
      <c r="O52" s="2"/>
      <c r="P52" s="2"/>
      <c r="Q52" s="2"/>
      <c r="R52" s="2"/>
    </row>
    <row r="53" spans="2:18" ht="13.5" customHeight="1">
      <c r="B53" s="3" t="s">
        <v>22</v>
      </c>
      <c r="C53" s="6">
        <f t="shared" si="2"/>
        <v>7222</v>
      </c>
      <c r="D53" s="2">
        <v>2206</v>
      </c>
      <c r="E53" s="2">
        <v>2545</v>
      </c>
      <c r="F53" s="2">
        <v>13</v>
      </c>
      <c r="G53" s="2">
        <v>1593</v>
      </c>
      <c r="H53" s="2" t="s">
        <v>28</v>
      </c>
      <c r="I53" s="2">
        <v>831</v>
      </c>
      <c r="J53" s="36">
        <v>34</v>
      </c>
      <c r="K53" s="2"/>
      <c r="L53" s="2"/>
      <c r="M53" s="2"/>
      <c r="N53" s="2"/>
      <c r="O53" s="2"/>
      <c r="P53" s="2"/>
      <c r="Q53" s="2"/>
      <c r="R53" s="2"/>
    </row>
    <row r="54" spans="2:18" ht="13.5" customHeight="1">
      <c r="B54" s="3" t="s">
        <v>23</v>
      </c>
      <c r="C54" s="6">
        <f t="shared" si="2"/>
        <v>5679</v>
      </c>
      <c r="D54" s="2">
        <v>1582</v>
      </c>
      <c r="E54" s="2">
        <v>1366</v>
      </c>
      <c r="F54" s="2">
        <v>8</v>
      </c>
      <c r="G54" s="2">
        <v>1710</v>
      </c>
      <c r="H54" s="2" t="s">
        <v>28</v>
      </c>
      <c r="I54" s="2">
        <v>975</v>
      </c>
      <c r="J54" s="36">
        <v>38</v>
      </c>
      <c r="K54" s="2"/>
      <c r="L54" s="2"/>
      <c r="M54" s="2"/>
      <c r="N54" s="2"/>
      <c r="O54" s="2"/>
      <c r="P54" s="2"/>
      <c r="Q54" s="2"/>
      <c r="R54" s="2"/>
    </row>
    <row r="55" spans="2:18" ht="13.5" customHeight="1">
      <c r="B55" s="4" t="s">
        <v>24</v>
      </c>
      <c r="C55" s="16">
        <f t="shared" si="2"/>
        <v>7913</v>
      </c>
      <c r="D55" s="7">
        <v>1551</v>
      </c>
      <c r="E55" s="7">
        <v>942</v>
      </c>
      <c r="F55" s="7">
        <v>3</v>
      </c>
      <c r="G55" s="7">
        <v>3503</v>
      </c>
      <c r="H55" s="7" t="s">
        <v>28</v>
      </c>
      <c r="I55" s="7">
        <v>1875</v>
      </c>
      <c r="J55" s="37">
        <v>39</v>
      </c>
      <c r="K55" s="2"/>
      <c r="L55" s="2"/>
      <c r="M55" s="2"/>
      <c r="N55" s="2"/>
      <c r="O55" s="2"/>
      <c r="P55" s="2"/>
      <c r="Q55" s="2"/>
      <c r="R55" s="2"/>
    </row>
  </sheetData>
  <sheetProtection/>
  <printOptions horizontalCentered="1"/>
  <pageMargins left="0.590551181102362" right="0.393700787401575" top="0.537401575" bottom="0.537401575" header="0.393700787401575" footer="0.393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55"/>
  <sheetViews>
    <sheetView workbookViewId="0" topLeftCell="K1">
      <selection activeCell="K1" sqref="K1"/>
    </sheetView>
  </sheetViews>
  <sheetFormatPr defaultColWidth="9.140625" defaultRowHeight="15"/>
  <cols>
    <col min="1" max="1" width="3.57421875" style="10" customWidth="1"/>
    <col min="2" max="2" width="16.28125" style="9" customWidth="1"/>
    <col min="3" max="3" width="10.140625" style="9" customWidth="1"/>
    <col min="4" max="4" width="9.00390625" style="9" customWidth="1"/>
    <col min="5" max="5" width="8.7109375" style="9" customWidth="1"/>
    <col min="6" max="6" width="9.140625" style="9" customWidth="1"/>
    <col min="7" max="8" width="8.28125" style="9" customWidth="1"/>
    <col min="9" max="9" width="9.140625" style="9" customWidth="1"/>
    <col min="10" max="10" width="9.421875" style="9" customWidth="1"/>
    <col min="11" max="11" width="3.00390625" style="9" customWidth="1"/>
    <col min="12" max="12" width="15.7109375" style="10" customWidth="1"/>
    <col min="13" max="16384" width="9.00390625" style="10" customWidth="1"/>
  </cols>
  <sheetData>
    <row r="1" spans="2:12" ht="16.5" customHeight="1">
      <c r="B1" s="8" t="s">
        <v>29</v>
      </c>
      <c r="C1" s="8"/>
      <c r="D1" s="8"/>
      <c r="E1" s="8"/>
      <c r="F1" s="8"/>
      <c r="G1" s="8"/>
      <c r="H1" s="8"/>
      <c r="I1" s="8"/>
      <c r="J1" s="8"/>
      <c r="L1" s="8" t="s">
        <v>32</v>
      </c>
    </row>
    <row r="2" spans="2:12" ht="12" customHeight="1">
      <c r="B2" s="11" t="s">
        <v>36</v>
      </c>
      <c r="C2" s="11"/>
      <c r="D2" s="11"/>
      <c r="E2" s="11"/>
      <c r="F2" s="11"/>
      <c r="G2" s="11"/>
      <c r="H2" s="11"/>
      <c r="I2" s="11"/>
      <c r="J2" s="11"/>
      <c r="L2" s="11" t="s">
        <v>37</v>
      </c>
    </row>
    <row r="3" spans="3:20" ht="13.5" customHeight="1">
      <c r="C3" s="11"/>
      <c r="D3" s="11"/>
      <c r="E3" s="11"/>
      <c r="F3" s="11"/>
      <c r="G3" s="11"/>
      <c r="H3" s="1"/>
      <c r="I3" s="1"/>
      <c r="J3" s="12" t="s">
        <v>25</v>
      </c>
      <c r="L3" s="9"/>
      <c r="M3" s="11"/>
      <c r="N3" s="11"/>
      <c r="O3" s="11"/>
      <c r="P3" s="11"/>
      <c r="Q3" s="11"/>
      <c r="R3" s="1"/>
      <c r="S3" s="1"/>
      <c r="T3" s="12" t="s">
        <v>27</v>
      </c>
    </row>
    <row r="4" spans="2:20" ht="27" customHeight="1">
      <c r="B4" s="13" t="s">
        <v>30</v>
      </c>
      <c r="C4" s="13" t="s">
        <v>26</v>
      </c>
      <c r="D4" s="13" t="s">
        <v>0</v>
      </c>
      <c r="E4" s="13" t="s">
        <v>1</v>
      </c>
      <c r="F4" s="13" t="s">
        <v>2</v>
      </c>
      <c r="G4" s="13" t="s">
        <v>3</v>
      </c>
      <c r="H4" s="13" t="s">
        <v>4</v>
      </c>
      <c r="I4" s="13" t="s">
        <v>31</v>
      </c>
      <c r="J4" s="13" t="s">
        <v>5</v>
      </c>
      <c r="L4" s="13" t="s">
        <v>33</v>
      </c>
      <c r="M4" s="33" t="s">
        <v>34</v>
      </c>
      <c r="N4" s="33" t="s">
        <v>0</v>
      </c>
      <c r="O4" s="33" t="s">
        <v>1</v>
      </c>
      <c r="P4" s="33" t="s">
        <v>2</v>
      </c>
      <c r="Q4" s="33" t="s">
        <v>3</v>
      </c>
      <c r="R4" s="33" t="s">
        <v>4</v>
      </c>
      <c r="S4" s="33" t="s">
        <v>35</v>
      </c>
      <c r="T4" s="33" t="s">
        <v>5</v>
      </c>
    </row>
    <row r="5" spans="2:20" ht="13.5" customHeight="1">
      <c r="B5" s="14" t="s">
        <v>6</v>
      </c>
      <c r="C5" s="5">
        <v>754000</v>
      </c>
      <c r="D5" s="34">
        <v>162395</v>
      </c>
      <c r="E5" s="34">
        <v>127006</v>
      </c>
      <c r="F5" s="34">
        <v>368024</v>
      </c>
      <c r="G5" s="34">
        <v>12776</v>
      </c>
      <c r="H5" s="34">
        <v>35787</v>
      </c>
      <c r="I5" s="34">
        <v>39558</v>
      </c>
      <c r="J5" s="35">
        <v>8454</v>
      </c>
      <c r="K5" s="2"/>
      <c r="L5" s="32" t="s">
        <v>6</v>
      </c>
      <c r="M5" s="20">
        <f aca="true" t="shared" si="0" ref="M5:M21">C5/$C$5*100</f>
        <v>100</v>
      </c>
      <c r="N5" s="21">
        <f>D5/$C$5*100</f>
        <v>21.53779840848806</v>
      </c>
      <c r="O5" s="21">
        <f aca="true" t="shared" si="1" ref="O5:T5">E5/$C$5*100</f>
        <v>16.844297082228117</v>
      </c>
      <c r="P5" s="21">
        <f t="shared" si="1"/>
        <v>48.80954907161804</v>
      </c>
      <c r="Q5" s="21">
        <f t="shared" si="1"/>
        <v>1.6944297082228117</v>
      </c>
      <c r="R5" s="21">
        <f t="shared" si="1"/>
        <v>4.746286472148541</v>
      </c>
      <c r="S5" s="21">
        <f t="shared" si="1"/>
        <v>5.246419098143236</v>
      </c>
      <c r="T5" s="22">
        <f t="shared" si="1"/>
        <v>1.1212201591511937</v>
      </c>
    </row>
    <row r="6" spans="2:20" ht="13.5" customHeight="1">
      <c r="B6" s="3" t="s">
        <v>9</v>
      </c>
      <c r="C6" s="6">
        <v>79689</v>
      </c>
      <c r="D6" s="2" t="s">
        <v>28</v>
      </c>
      <c r="E6" s="2" t="s">
        <v>28</v>
      </c>
      <c r="F6" s="2">
        <v>63384</v>
      </c>
      <c r="G6" s="2" t="s">
        <v>28</v>
      </c>
      <c r="H6" s="2">
        <v>15045</v>
      </c>
      <c r="I6" s="2">
        <v>1146</v>
      </c>
      <c r="J6" s="36">
        <v>114</v>
      </c>
      <c r="K6" s="2"/>
      <c r="L6" s="30" t="s">
        <v>9</v>
      </c>
      <c r="M6" s="23">
        <f t="shared" si="0"/>
        <v>10.568832891246686</v>
      </c>
      <c r="N6" s="2" t="s">
        <v>28</v>
      </c>
      <c r="O6" s="2" t="s">
        <v>28</v>
      </c>
      <c r="P6" s="24">
        <f aca="true" t="shared" si="2" ref="P6:P21">F6/$C$5*100</f>
        <v>8.406366047745358</v>
      </c>
      <c r="Q6" s="2" t="s">
        <v>28</v>
      </c>
      <c r="R6" s="24">
        <f aca="true" t="shared" si="3" ref="R6:R15">H6/$C$5*100</f>
        <v>1.9953580901856764</v>
      </c>
      <c r="S6" s="24">
        <f aca="true" t="shared" si="4" ref="S6:S21">I6/$C$5*100</f>
        <v>0.1519893899204244</v>
      </c>
      <c r="T6" s="25">
        <f aca="true" t="shared" si="5" ref="T6:T21">J6/$C$5*100</f>
        <v>0.015119363395225464</v>
      </c>
    </row>
    <row r="7" spans="2:20" ht="13.5" customHeight="1">
      <c r="B7" s="3" t="s">
        <v>10</v>
      </c>
      <c r="C7" s="6">
        <v>83415</v>
      </c>
      <c r="D7" s="2" t="s">
        <v>28</v>
      </c>
      <c r="E7" s="2" t="s">
        <v>28</v>
      </c>
      <c r="F7" s="2">
        <v>72399</v>
      </c>
      <c r="G7" s="2" t="s">
        <v>28</v>
      </c>
      <c r="H7" s="2">
        <v>9257</v>
      </c>
      <c r="I7" s="2">
        <v>1632</v>
      </c>
      <c r="J7" s="36">
        <v>127</v>
      </c>
      <c r="K7" s="2"/>
      <c r="L7" s="30" t="s">
        <v>10</v>
      </c>
      <c r="M7" s="23">
        <f t="shared" si="0"/>
        <v>11.062997347480106</v>
      </c>
      <c r="N7" s="2" t="s">
        <v>28</v>
      </c>
      <c r="O7" s="2" t="s">
        <v>28</v>
      </c>
      <c r="P7" s="24">
        <f t="shared" si="2"/>
        <v>9.601989389920425</v>
      </c>
      <c r="Q7" s="2" t="s">
        <v>28</v>
      </c>
      <c r="R7" s="24">
        <f t="shared" si="3"/>
        <v>1.2277188328912467</v>
      </c>
      <c r="S7" s="24">
        <f t="shared" si="4"/>
        <v>0.21644562334217507</v>
      </c>
      <c r="T7" s="25">
        <f t="shared" si="5"/>
        <v>0.016843501326259946</v>
      </c>
    </row>
    <row r="8" spans="2:20" ht="13.5" customHeight="1">
      <c r="B8" s="3" t="s">
        <v>11</v>
      </c>
      <c r="C8" s="6">
        <v>96111</v>
      </c>
      <c r="D8" s="2">
        <v>256</v>
      </c>
      <c r="E8" s="2">
        <v>41</v>
      </c>
      <c r="F8" s="2">
        <v>85095</v>
      </c>
      <c r="G8" s="2" t="s">
        <v>28</v>
      </c>
      <c r="H8" s="2">
        <v>6716</v>
      </c>
      <c r="I8" s="2">
        <v>3313</v>
      </c>
      <c r="J8" s="36">
        <v>690</v>
      </c>
      <c r="K8" s="2"/>
      <c r="L8" s="30" t="s">
        <v>11</v>
      </c>
      <c r="M8" s="23">
        <f t="shared" si="0"/>
        <v>12.74681697612732</v>
      </c>
      <c r="N8" s="24">
        <f aca="true" t="shared" si="6" ref="N8:N21">D8/$C$5*100</f>
        <v>0.03395225464190982</v>
      </c>
      <c r="O8" s="24">
        <f aca="true" t="shared" si="7" ref="O8:O21">E8/$C$5*100</f>
        <v>0.005437665782493369</v>
      </c>
      <c r="P8" s="24">
        <f t="shared" si="2"/>
        <v>11.28580901856764</v>
      </c>
      <c r="Q8" s="2" t="s">
        <v>28</v>
      </c>
      <c r="R8" s="24">
        <f t="shared" si="3"/>
        <v>0.8907161803713528</v>
      </c>
      <c r="S8" s="24">
        <f t="shared" si="4"/>
        <v>0.4393899204244032</v>
      </c>
      <c r="T8" s="25">
        <f t="shared" si="5"/>
        <v>0.09151193633952254</v>
      </c>
    </row>
    <row r="9" spans="2:20" ht="13.5" customHeight="1">
      <c r="B9" s="3" t="s">
        <v>12</v>
      </c>
      <c r="C9" s="6">
        <v>88756</v>
      </c>
      <c r="D9" s="2">
        <v>1035</v>
      </c>
      <c r="E9" s="2">
        <v>1982</v>
      </c>
      <c r="F9" s="2">
        <v>75634</v>
      </c>
      <c r="G9" s="2" t="s">
        <v>28</v>
      </c>
      <c r="H9" s="2">
        <v>3392</v>
      </c>
      <c r="I9" s="2">
        <v>4838</v>
      </c>
      <c r="J9" s="36">
        <v>1875</v>
      </c>
      <c r="K9" s="2"/>
      <c r="L9" s="30" t="s">
        <v>12</v>
      </c>
      <c r="M9" s="23">
        <f t="shared" si="0"/>
        <v>11.771352785145888</v>
      </c>
      <c r="N9" s="24">
        <f t="shared" si="6"/>
        <v>0.13726790450928383</v>
      </c>
      <c r="O9" s="24">
        <f t="shared" si="7"/>
        <v>0.2628647214854112</v>
      </c>
      <c r="P9" s="24">
        <f t="shared" si="2"/>
        <v>10.03103448275862</v>
      </c>
      <c r="Q9" s="2" t="s">
        <v>28</v>
      </c>
      <c r="R9" s="24">
        <f t="shared" si="3"/>
        <v>0.449867374005305</v>
      </c>
      <c r="S9" s="24">
        <f t="shared" si="4"/>
        <v>0.6416445623342175</v>
      </c>
      <c r="T9" s="25">
        <f t="shared" si="5"/>
        <v>0.24867374005305037</v>
      </c>
    </row>
    <row r="10" spans="2:20" ht="13.5" customHeight="1">
      <c r="B10" s="3" t="s">
        <v>13</v>
      </c>
      <c r="C10" s="6">
        <v>71632</v>
      </c>
      <c r="D10" s="2">
        <v>7942</v>
      </c>
      <c r="E10" s="2">
        <v>12640</v>
      </c>
      <c r="F10" s="2">
        <v>40830</v>
      </c>
      <c r="G10" s="2" t="s">
        <v>28</v>
      </c>
      <c r="H10" s="2">
        <v>972</v>
      </c>
      <c r="I10" s="2">
        <v>7504</v>
      </c>
      <c r="J10" s="36">
        <v>1744</v>
      </c>
      <c r="K10" s="2"/>
      <c r="L10" s="30" t="s">
        <v>13</v>
      </c>
      <c r="M10" s="23">
        <f t="shared" si="0"/>
        <v>9.50026525198939</v>
      </c>
      <c r="N10" s="24">
        <f t="shared" si="6"/>
        <v>1.053315649867374</v>
      </c>
      <c r="O10" s="24">
        <f t="shared" si="7"/>
        <v>1.676392572944297</v>
      </c>
      <c r="P10" s="24">
        <f t="shared" si="2"/>
        <v>5.415119363395225</v>
      </c>
      <c r="Q10" s="2" t="s">
        <v>28</v>
      </c>
      <c r="R10" s="24">
        <f t="shared" si="3"/>
        <v>0.12891246684350133</v>
      </c>
      <c r="S10" s="24">
        <f t="shared" si="4"/>
        <v>0.9952254641909815</v>
      </c>
      <c r="T10" s="25">
        <f t="shared" si="5"/>
        <v>0.2312997347480106</v>
      </c>
    </row>
    <row r="11" spans="2:20" ht="13.5" customHeight="1">
      <c r="B11" s="3" t="s">
        <v>14</v>
      </c>
      <c r="C11" s="6">
        <v>63679</v>
      </c>
      <c r="D11" s="2">
        <v>18870</v>
      </c>
      <c r="E11" s="2">
        <v>18887</v>
      </c>
      <c r="F11" s="2">
        <v>18224</v>
      </c>
      <c r="G11" s="2">
        <v>1</v>
      </c>
      <c r="H11" s="2">
        <v>315</v>
      </c>
      <c r="I11" s="2">
        <v>6077</v>
      </c>
      <c r="J11" s="36">
        <v>1305</v>
      </c>
      <c r="K11" s="2"/>
      <c r="L11" s="30" t="s">
        <v>14</v>
      </c>
      <c r="M11" s="23">
        <f t="shared" si="0"/>
        <v>8.445490716180371</v>
      </c>
      <c r="N11" s="24">
        <f t="shared" si="6"/>
        <v>2.502652519893899</v>
      </c>
      <c r="O11" s="24">
        <f t="shared" si="7"/>
        <v>2.5049071618037133</v>
      </c>
      <c r="P11" s="24">
        <f t="shared" si="2"/>
        <v>2.416976127320955</v>
      </c>
      <c r="Q11" s="24">
        <f aca="true" t="shared" si="8" ref="Q11:Q21">G11/$C$5*100</f>
        <v>0.00013262599469496023</v>
      </c>
      <c r="R11" s="24">
        <f t="shared" si="3"/>
        <v>0.04177718832891247</v>
      </c>
      <c r="S11" s="24">
        <f t="shared" si="4"/>
        <v>0.8059681697612733</v>
      </c>
      <c r="T11" s="25">
        <f t="shared" si="5"/>
        <v>0.17307692307692307</v>
      </c>
    </row>
    <row r="12" spans="2:20" ht="13.5" customHeight="1">
      <c r="B12" s="3" t="s">
        <v>15</v>
      </c>
      <c r="C12" s="6">
        <v>43300</v>
      </c>
      <c r="D12" s="2">
        <v>17987</v>
      </c>
      <c r="E12" s="2">
        <v>16045</v>
      </c>
      <c r="F12" s="2">
        <v>5957</v>
      </c>
      <c r="G12" s="2">
        <v>2</v>
      </c>
      <c r="H12" s="2">
        <v>61</v>
      </c>
      <c r="I12" s="2">
        <v>2630</v>
      </c>
      <c r="J12" s="36">
        <v>618</v>
      </c>
      <c r="K12" s="2"/>
      <c r="L12" s="30" t="s">
        <v>15</v>
      </c>
      <c r="M12" s="23">
        <f t="shared" si="0"/>
        <v>5.742705570291777</v>
      </c>
      <c r="N12" s="24">
        <f t="shared" si="6"/>
        <v>2.385543766578249</v>
      </c>
      <c r="O12" s="24">
        <f t="shared" si="7"/>
        <v>2.127984084880637</v>
      </c>
      <c r="P12" s="24">
        <f t="shared" si="2"/>
        <v>0.790053050397878</v>
      </c>
      <c r="Q12" s="24">
        <f t="shared" si="8"/>
        <v>0.00026525198938992045</v>
      </c>
      <c r="R12" s="24">
        <f t="shared" si="3"/>
        <v>0.008090185676392574</v>
      </c>
      <c r="S12" s="24">
        <f t="shared" si="4"/>
        <v>0.34880636604774534</v>
      </c>
      <c r="T12" s="25">
        <f t="shared" si="5"/>
        <v>0.08196286472148541</v>
      </c>
    </row>
    <row r="13" spans="2:20" ht="13.5" customHeight="1">
      <c r="B13" s="3" t="s">
        <v>16</v>
      </c>
      <c r="C13" s="6">
        <v>49489</v>
      </c>
      <c r="D13" s="2">
        <v>24216</v>
      </c>
      <c r="E13" s="2">
        <v>19268</v>
      </c>
      <c r="F13" s="2">
        <v>3464</v>
      </c>
      <c r="G13" s="2">
        <v>22</v>
      </c>
      <c r="H13" s="2">
        <v>23</v>
      </c>
      <c r="I13" s="2">
        <v>1899</v>
      </c>
      <c r="J13" s="36">
        <v>597</v>
      </c>
      <c r="K13" s="2"/>
      <c r="L13" s="30" t="s">
        <v>16</v>
      </c>
      <c r="M13" s="23">
        <f t="shared" si="0"/>
        <v>6.563527851458886</v>
      </c>
      <c r="N13" s="24">
        <f t="shared" si="6"/>
        <v>3.211671087533156</v>
      </c>
      <c r="O13" s="24">
        <f t="shared" si="7"/>
        <v>2.5554376657824935</v>
      </c>
      <c r="P13" s="24">
        <f t="shared" si="2"/>
        <v>0.4594164456233422</v>
      </c>
      <c r="Q13" s="24">
        <f t="shared" si="8"/>
        <v>0.0029177718832891246</v>
      </c>
      <c r="R13" s="24">
        <f t="shared" si="3"/>
        <v>0.003050397877984085</v>
      </c>
      <c r="S13" s="24">
        <f t="shared" si="4"/>
        <v>0.2518567639257294</v>
      </c>
      <c r="T13" s="25">
        <f t="shared" si="5"/>
        <v>0.07917771883289125</v>
      </c>
    </row>
    <row r="14" spans="2:20" ht="13.5" customHeight="1">
      <c r="B14" s="3" t="s">
        <v>17</v>
      </c>
      <c r="C14" s="6">
        <v>43340</v>
      </c>
      <c r="D14" s="2">
        <v>22626</v>
      </c>
      <c r="E14" s="2">
        <v>17153</v>
      </c>
      <c r="F14" s="2">
        <v>1608</v>
      </c>
      <c r="G14" s="2">
        <v>122</v>
      </c>
      <c r="H14" s="2">
        <v>5</v>
      </c>
      <c r="I14" s="2">
        <v>1359</v>
      </c>
      <c r="J14" s="36">
        <v>467</v>
      </c>
      <c r="K14" s="2"/>
      <c r="L14" s="30" t="s">
        <v>17</v>
      </c>
      <c r="M14" s="23">
        <f t="shared" si="0"/>
        <v>5.748010610079576</v>
      </c>
      <c r="N14" s="24">
        <f t="shared" si="6"/>
        <v>3.00079575596817</v>
      </c>
      <c r="O14" s="24">
        <f t="shared" si="7"/>
        <v>2.2749336870026524</v>
      </c>
      <c r="P14" s="24">
        <f t="shared" si="2"/>
        <v>0.213262599469496</v>
      </c>
      <c r="Q14" s="24">
        <f t="shared" si="8"/>
        <v>0.016180371352785147</v>
      </c>
      <c r="R14" s="24">
        <f t="shared" si="3"/>
        <v>0.0006631299734748011</v>
      </c>
      <c r="S14" s="24">
        <f t="shared" si="4"/>
        <v>0.18023872679045091</v>
      </c>
      <c r="T14" s="25">
        <f t="shared" si="5"/>
        <v>0.061936339522546416</v>
      </c>
    </row>
    <row r="15" spans="2:20" ht="13.5" customHeight="1">
      <c r="B15" s="3" t="s">
        <v>18</v>
      </c>
      <c r="C15" s="6">
        <v>36451</v>
      </c>
      <c r="D15" s="2">
        <v>19726</v>
      </c>
      <c r="E15" s="2">
        <v>14179</v>
      </c>
      <c r="F15" s="2">
        <v>824</v>
      </c>
      <c r="G15" s="2">
        <v>303</v>
      </c>
      <c r="H15" s="2">
        <v>1</v>
      </c>
      <c r="I15" s="2">
        <v>1118</v>
      </c>
      <c r="J15" s="36">
        <v>300</v>
      </c>
      <c r="K15" s="2"/>
      <c r="L15" s="30" t="s">
        <v>18</v>
      </c>
      <c r="M15" s="23">
        <f t="shared" si="0"/>
        <v>4.834350132625994</v>
      </c>
      <c r="N15" s="24">
        <f t="shared" si="6"/>
        <v>2.6161803713527854</v>
      </c>
      <c r="O15" s="24">
        <f t="shared" si="7"/>
        <v>1.880503978779841</v>
      </c>
      <c r="P15" s="24">
        <f t="shared" si="2"/>
        <v>0.10928381962864722</v>
      </c>
      <c r="Q15" s="24">
        <f t="shared" si="8"/>
        <v>0.04018567639257294</v>
      </c>
      <c r="R15" s="24">
        <f t="shared" si="3"/>
        <v>0.00013262599469496023</v>
      </c>
      <c r="S15" s="24">
        <f t="shared" si="4"/>
        <v>0.1482758620689655</v>
      </c>
      <c r="T15" s="25">
        <f t="shared" si="5"/>
        <v>0.03978779840848806</v>
      </c>
    </row>
    <row r="16" spans="2:20" ht="13.5" customHeight="1">
      <c r="B16" s="3" t="s">
        <v>19</v>
      </c>
      <c r="C16" s="6">
        <v>26043</v>
      </c>
      <c r="D16" s="2">
        <v>13433</v>
      </c>
      <c r="E16" s="2">
        <v>10363</v>
      </c>
      <c r="F16" s="2">
        <v>365</v>
      </c>
      <c r="G16" s="2">
        <v>646</v>
      </c>
      <c r="H16" s="2" t="s">
        <v>28</v>
      </c>
      <c r="I16" s="2">
        <v>1061</v>
      </c>
      <c r="J16" s="36">
        <v>175</v>
      </c>
      <c r="K16" s="2"/>
      <c r="L16" s="30" t="s">
        <v>19</v>
      </c>
      <c r="M16" s="23">
        <f t="shared" si="0"/>
        <v>3.4539787798408486</v>
      </c>
      <c r="N16" s="24">
        <f t="shared" si="6"/>
        <v>1.7815649867374006</v>
      </c>
      <c r="O16" s="24">
        <f t="shared" si="7"/>
        <v>1.3744031830238728</v>
      </c>
      <c r="P16" s="24">
        <f t="shared" si="2"/>
        <v>0.04840848806366048</v>
      </c>
      <c r="Q16" s="24">
        <f t="shared" si="8"/>
        <v>0.0856763925729443</v>
      </c>
      <c r="R16" s="2" t="s">
        <v>28</v>
      </c>
      <c r="S16" s="24">
        <f t="shared" si="4"/>
        <v>0.14071618037135278</v>
      </c>
      <c r="T16" s="25">
        <f t="shared" si="5"/>
        <v>0.023209549071618037</v>
      </c>
    </row>
    <row r="17" spans="2:20" ht="13.5" customHeight="1">
      <c r="B17" s="3" t="s">
        <v>20</v>
      </c>
      <c r="C17" s="6">
        <v>20497</v>
      </c>
      <c r="D17" s="2">
        <v>11415</v>
      </c>
      <c r="E17" s="2">
        <v>6809</v>
      </c>
      <c r="F17" s="2">
        <v>156</v>
      </c>
      <c r="G17" s="2">
        <v>1016</v>
      </c>
      <c r="H17" s="2" t="s">
        <v>28</v>
      </c>
      <c r="I17" s="2">
        <v>997</v>
      </c>
      <c r="J17" s="36">
        <v>104</v>
      </c>
      <c r="K17" s="2"/>
      <c r="L17" s="30" t="s">
        <v>20</v>
      </c>
      <c r="M17" s="23">
        <f t="shared" si="0"/>
        <v>2.7184350132625994</v>
      </c>
      <c r="N17" s="24">
        <f t="shared" si="6"/>
        <v>1.5139257294429709</v>
      </c>
      <c r="O17" s="24">
        <f t="shared" si="7"/>
        <v>0.903050397877984</v>
      </c>
      <c r="P17" s="24">
        <f t="shared" si="2"/>
        <v>0.020689655172413793</v>
      </c>
      <c r="Q17" s="24">
        <f t="shared" si="8"/>
        <v>0.13474801061007957</v>
      </c>
      <c r="R17" s="2" t="s">
        <v>28</v>
      </c>
      <c r="S17" s="24">
        <f t="shared" si="4"/>
        <v>0.13222811671087534</v>
      </c>
      <c r="T17" s="25">
        <f t="shared" si="5"/>
        <v>0.013793103448275862</v>
      </c>
    </row>
    <row r="18" spans="2:20" ht="13.5" customHeight="1">
      <c r="B18" s="3" t="s">
        <v>21</v>
      </c>
      <c r="C18" s="6">
        <v>15279</v>
      </c>
      <c r="D18" s="2">
        <v>8502</v>
      </c>
      <c r="E18" s="2">
        <v>4159</v>
      </c>
      <c r="F18" s="2">
        <v>48</v>
      </c>
      <c r="G18" s="2">
        <v>1469</v>
      </c>
      <c r="H18" s="2" t="s">
        <v>28</v>
      </c>
      <c r="I18" s="2">
        <v>1025</v>
      </c>
      <c r="J18" s="36">
        <v>76</v>
      </c>
      <c r="K18" s="2"/>
      <c r="L18" s="30" t="s">
        <v>21</v>
      </c>
      <c r="M18" s="23">
        <f t="shared" si="0"/>
        <v>2.026392572944297</v>
      </c>
      <c r="N18" s="24">
        <f t="shared" si="6"/>
        <v>1.1275862068965516</v>
      </c>
      <c r="O18" s="24">
        <f t="shared" si="7"/>
        <v>0.5515915119363396</v>
      </c>
      <c r="P18" s="24">
        <f t="shared" si="2"/>
        <v>0.00636604774535809</v>
      </c>
      <c r="Q18" s="24">
        <f t="shared" si="8"/>
        <v>0.19482758620689655</v>
      </c>
      <c r="R18" s="2" t="s">
        <v>28</v>
      </c>
      <c r="S18" s="24">
        <f t="shared" si="4"/>
        <v>0.13594164456233424</v>
      </c>
      <c r="T18" s="25">
        <f t="shared" si="5"/>
        <v>0.010079575596816976</v>
      </c>
    </row>
    <row r="19" spans="2:20" ht="13.5" customHeight="1">
      <c r="B19" s="3" t="s">
        <v>22</v>
      </c>
      <c r="C19" s="6">
        <v>12613</v>
      </c>
      <c r="D19" s="2">
        <v>6754</v>
      </c>
      <c r="E19" s="2">
        <v>2809</v>
      </c>
      <c r="F19" s="2">
        <v>17</v>
      </c>
      <c r="G19" s="2">
        <v>1901</v>
      </c>
      <c r="H19" s="2" t="s">
        <v>28</v>
      </c>
      <c r="I19" s="2">
        <v>1062</v>
      </c>
      <c r="J19" s="36">
        <v>70</v>
      </c>
      <c r="K19" s="2"/>
      <c r="L19" s="30" t="s">
        <v>22</v>
      </c>
      <c r="M19" s="23">
        <f t="shared" si="0"/>
        <v>1.6728116710875331</v>
      </c>
      <c r="N19" s="24">
        <f t="shared" si="6"/>
        <v>0.8957559681697612</v>
      </c>
      <c r="O19" s="24">
        <f t="shared" si="7"/>
        <v>0.37254641909814323</v>
      </c>
      <c r="P19" s="24">
        <f t="shared" si="2"/>
        <v>0.0022546419098143236</v>
      </c>
      <c r="Q19" s="24">
        <f t="shared" si="8"/>
        <v>0.2521220159151194</v>
      </c>
      <c r="R19" s="2" t="s">
        <v>28</v>
      </c>
      <c r="S19" s="24">
        <f t="shared" si="4"/>
        <v>0.14084880636604777</v>
      </c>
      <c r="T19" s="25">
        <f t="shared" si="5"/>
        <v>0.009283819628647215</v>
      </c>
    </row>
    <row r="20" spans="2:20" ht="13.5" customHeight="1">
      <c r="B20" s="3" t="s">
        <v>23</v>
      </c>
      <c r="C20" s="6">
        <v>9861</v>
      </c>
      <c r="D20" s="2">
        <v>4761</v>
      </c>
      <c r="E20" s="2">
        <v>1539</v>
      </c>
      <c r="F20" s="2">
        <v>13</v>
      </c>
      <c r="G20" s="2">
        <v>2224</v>
      </c>
      <c r="H20" s="2" t="s">
        <v>28</v>
      </c>
      <c r="I20" s="2">
        <v>1247</v>
      </c>
      <c r="J20" s="36">
        <v>77</v>
      </c>
      <c r="K20" s="2"/>
      <c r="L20" s="30" t="s">
        <v>23</v>
      </c>
      <c r="M20" s="23">
        <f t="shared" si="0"/>
        <v>1.3078249336870027</v>
      </c>
      <c r="N20" s="24">
        <f t="shared" si="6"/>
        <v>0.6314323607427056</v>
      </c>
      <c r="O20" s="24">
        <f t="shared" si="7"/>
        <v>0.20411140583554377</v>
      </c>
      <c r="P20" s="24">
        <f t="shared" si="2"/>
        <v>0.0017241379310344827</v>
      </c>
      <c r="Q20" s="24">
        <f t="shared" si="8"/>
        <v>0.2949602122015915</v>
      </c>
      <c r="R20" s="2" t="s">
        <v>28</v>
      </c>
      <c r="S20" s="24">
        <f t="shared" si="4"/>
        <v>0.16538461538461538</v>
      </c>
      <c r="T20" s="25">
        <f t="shared" si="5"/>
        <v>0.010212201591511937</v>
      </c>
    </row>
    <row r="21" spans="2:20" ht="13.5" customHeight="1">
      <c r="B21" s="4" t="s">
        <v>24</v>
      </c>
      <c r="C21" s="16">
        <v>13845</v>
      </c>
      <c r="D21" s="7">
        <v>4872</v>
      </c>
      <c r="E21" s="7">
        <v>1132</v>
      </c>
      <c r="F21" s="7">
        <v>6</v>
      </c>
      <c r="G21" s="7">
        <v>5070</v>
      </c>
      <c r="H21" s="7" t="s">
        <v>28</v>
      </c>
      <c r="I21" s="7">
        <v>2650</v>
      </c>
      <c r="J21" s="37">
        <v>115</v>
      </c>
      <c r="K21" s="2"/>
      <c r="L21" s="31" t="s">
        <v>24</v>
      </c>
      <c r="M21" s="26">
        <f t="shared" si="0"/>
        <v>1.8362068965517242</v>
      </c>
      <c r="N21" s="27">
        <f t="shared" si="6"/>
        <v>0.6461538461538461</v>
      </c>
      <c r="O21" s="27">
        <f t="shared" si="7"/>
        <v>0.15013262599469496</v>
      </c>
      <c r="P21" s="27">
        <f t="shared" si="2"/>
        <v>0.0007957559681697613</v>
      </c>
      <c r="Q21" s="27">
        <f t="shared" si="8"/>
        <v>0.6724137931034483</v>
      </c>
      <c r="R21" s="7" t="s">
        <v>28</v>
      </c>
      <c r="S21" s="27">
        <f t="shared" si="4"/>
        <v>0.35145888594164454</v>
      </c>
      <c r="T21" s="28">
        <f t="shared" si="5"/>
        <v>0.015251989389920425</v>
      </c>
    </row>
    <row r="22" spans="2:20" ht="13.5" customHeight="1">
      <c r="B22" s="15" t="s">
        <v>8</v>
      </c>
      <c r="C22" s="5">
        <v>368333</v>
      </c>
      <c r="D22" s="34">
        <v>124800</v>
      </c>
      <c r="E22" s="34">
        <v>8693</v>
      </c>
      <c r="F22" s="34">
        <v>185718</v>
      </c>
      <c r="G22" s="34">
        <v>2903</v>
      </c>
      <c r="H22" s="34">
        <v>18560</v>
      </c>
      <c r="I22" s="34">
        <v>20791</v>
      </c>
      <c r="J22" s="35">
        <v>6868</v>
      </c>
      <c r="K22" s="2"/>
      <c r="L22" s="29" t="s">
        <v>8</v>
      </c>
      <c r="M22" s="23">
        <f aca="true" t="shared" si="9" ref="M22:M38">C22/$C$22*100</f>
        <v>100</v>
      </c>
      <c r="N22" s="24">
        <f>D22/$C$22*100</f>
        <v>33.882383603967064</v>
      </c>
      <c r="O22" s="24">
        <f aca="true" t="shared" si="10" ref="O22:T22">E22/$C$22*100</f>
        <v>2.3600926335679944</v>
      </c>
      <c r="P22" s="24">
        <f t="shared" si="10"/>
        <v>50.42122210065349</v>
      </c>
      <c r="Q22" s="24">
        <f t="shared" si="10"/>
        <v>0.7881455096339455</v>
      </c>
      <c r="R22" s="24">
        <f t="shared" si="10"/>
        <v>5.0389185872566395</v>
      </c>
      <c r="S22" s="24">
        <f t="shared" si="10"/>
        <v>5.644620492869224</v>
      </c>
      <c r="T22" s="25">
        <f t="shared" si="10"/>
        <v>1.864617072051649</v>
      </c>
    </row>
    <row r="23" spans="2:20" ht="13.5" customHeight="1">
      <c r="B23" s="3" t="s">
        <v>9</v>
      </c>
      <c r="C23" s="6">
        <v>40811</v>
      </c>
      <c r="D23" s="2" t="s">
        <v>28</v>
      </c>
      <c r="E23" s="2" t="s">
        <v>28</v>
      </c>
      <c r="F23" s="2">
        <v>32368</v>
      </c>
      <c r="G23" s="2" t="s">
        <v>28</v>
      </c>
      <c r="H23" s="2">
        <v>7768</v>
      </c>
      <c r="I23" s="2">
        <v>605</v>
      </c>
      <c r="J23" s="36">
        <v>70</v>
      </c>
      <c r="K23" s="2"/>
      <c r="L23" s="30" t="s">
        <v>9</v>
      </c>
      <c r="M23" s="23">
        <f t="shared" si="9"/>
        <v>11.07991952933894</v>
      </c>
      <c r="N23" s="2" t="s">
        <v>28</v>
      </c>
      <c r="O23" s="2" t="s">
        <v>28</v>
      </c>
      <c r="P23" s="24">
        <f aca="true" t="shared" si="11" ref="P23:P38">F23/$C$22*100</f>
        <v>8.787700260362225</v>
      </c>
      <c r="Q23" s="2" t="s">
        <v>28</v>
      </c>
      <c r="R23" s="24">
        <f aca="true" t="shared" si="12" ref="R23:R31">H23/$C$22*100</f>
        <v>2.1089611845802576</v>
      </c>
      <c r="S23" s="24">
        <f aca="true" t="shared" si="13" ref="S23:S38">I23/$C$22*100</f>
        <v>0.16425354231089803</v>
      </c>
      <c r="T23" s="25">
        <f aca="true" t="shared" si="14" ref="T23:T38">J23/$C$22*100</f>
        <v>0.01900454208555845</v>
      </c>
    </row>
    <row r="24" spans="2:20" ht="13.5" customHeight="1">
      <c r="B24" s="3" t="s">
        <v>10</v>
      </c>
      <c r="C24" s="6">
        <v>42679</v>
      </c>
      <c r="D24" s="2" t="s">
        <v>28</v>
      </c>
      <c r="E24" s="2" t="s">
        <v>28</v>
      </c>
      <c r="F24" s="2">
        <v>37039</v>
      </c>
      <c r="G24" s="2" t="s">
        <v>28</v>
      </c>
      <c r="H24" s="2">
        <v>4712</v>
      </c>
      <c r="I24" s="2">
        <v>846</v>
      </c>
      <c r="J24" s="36">
        <v>82</v>
      </c>
      <c r="K24" s="2"/>
      <c r="L24" s="30" t="s">
        <v>10</v>
      </c>
      <c r="M24" s="23">
        <f t="shared" si="9"/>
        <v>11.587069309564987</v>
      </c>
      <c r="N24" s="2" t="s">
        <v>28</v>
      </c>
      <c r="O24" s="2" t="s">
        <v>28</v>
      </c>
      <c r="P24" s="24">
        <f t="shared" si="11"/>
        <v>10.055846204385706</v>
      </c>
      <c r="Q24" s="2" t="s">
        <v>28</v>
      </c>
      <c r="R24" s="24">
        <f t="shared" si="12"/>
        <v>1.2792771758164487</v>
      </c>
      <c r="S24" s="24">
        <f t="shared" si="13"/>
        <v>0.2296834657768921</v>
      </c>
      <c r="T24" s="25">
        <f t="shared" si="14"/>
        <v>0.022262463585939897</v>
      </c>
    </row>
    <row r="25" spans="2:20" ht="13.5" customHeight="1">
      <c r="B25" s="3" t="s">
        <v>11</v>
      </c>
      <c r="C25" s="6">
        <v>49162</v>
      </c>
      <c r="D25" s="2">
        <v>123</v>
      </c>
      <c r="E25" s="2">
        <v>9</v>
      </c>
      <c r="F25" s="2">
        <v>43220</v>
      </c>
      <c r="G25" s="2" t="s">
        <v>28</v>
      </c>
      <c r="H25" s="2">
        <v>3507</v>
      </c>
      <c r="I25" s="2">
        <v>1720</v>
      </c>
      <c r="J25" s="36">
        <v>583</v>
      </c>
      <c r="K25" s="2"/>
      <c r="L25" s="30" t="s">
        <v>11</v>
      </c>
      <c r="M25" s="23">
        <f t="shared" si="9"/>
        <v>13.347161400146062</v>
      </c>
      <c r="N25" s="24">
        <f aca="true" t="shared" si="15" ref="N25:N38">D25/$C$22*100</f>
        <v>0.03339369537890984</v>
      </c>
      <c r="O25" s="24">
        <f aca="true" t="shared" si="16" ref="O25:O38">E25/$C$22*100</f>
        <v>0.002443441125286086</v>
      </c>
      <c r="P25" s="24">
        <f t="shared" si="11"/>
        <v>11.733947270540517</v>
      </c>
      <c r="Q25" s="2" t="s">
        <v>28</v>
      </c>
      <c r="R25" s="24">
        <f t="shared" si="12"/>
        <v>0.9521275584864782</v>
      </c>
      <c r="S25" s="24">
        <f t="shared" si="13"/>
        <v>0.4669687483880076</v>
      </c>
      <c r="T25" s="25">
        <f t="shared" si="14"/>
        <v>0.15828068622686536</v>
      </c>
    </row>
    <row r="26" spans="2:20" ht="13.5" customHeight="1">
      <c r="B26" s="3" t="s">
        <v>12</v>
      </c>
      <c r="C26" s="6">
        <v>45835</v>
      </c>
      <c r="D26" s="2">
        <v>562</v>
      </c>
      <c r="E26" s="2">
        <v>52</v>
      </c>
      <c r="F26" s="2">
        <v>39329</v>
      </c>
      <c r="G26" s="2" t="s">
        <v>28</v>
      </c>
      <c r="H26" s="2">
        <v>1820</v>
      </c>
      <c r="I26" s="2">
        <v>2526</v>
      </c>
      <c r="J26" s="36">
        <v>1546</v>
      </c>
      <c r="K26" s="2"/>
      <c r="L26" s="30" t="s">
        <v>12</v>
      </c>
      <c r="M26" s="23">
        <f t="shared" si="9"/>
        <v>12.443902664165307</v>
      </c>
      <c r="N26" s="24">
        <f t="shared" si="15"/>
        <v>0.15257932360119783</v>
      </c>
      <c r="O26" s="24">
        <f t="shared" si="16"/>
        <v>0.014117659834986276</v>
      </c>
      <c r="P26" s="24">
        <f t="shared" si="11"/>
        <v>10.677566224041831</v>
      </c>
      <c r="Q26" s="2" t="s">
        <v>28</v>
      </c>
      <c r="R26" s="24">
        <f t="shared" si="12"/>
        <v>0.4941180942245197</v>
      </c>
      <c r="S26" s="24">
        <f t="shared" si="13"/>
        <v>0.6857924758302949</v>
      </c>
      <c r="T26" s="25">
        <f t="shared" si="14"/>
        <v>0.4197288866324766</v>
      </c>
    </row>
    <row r="27" spans="2:20" ht="13.5" customHeight="1">
      <c r="B27" s="3" t="s">
        <v>13</v>
      </c>
      <c r="C27" s="6">
        <v>35208</v>
      </c>
      <c r="D27" s="2">
        <v>6573</v>
      </c>
      <c r="E27" s="2">
        <v>461</v>
      </c>
      <c r="F27" s="2">
        <v>21219</v>
      </c>
      <c r="G27" s="2" t="s">
        <v>28</v>
      </c>
      <c r="H27" s="2">
        <v>535</v>
      </c>
      <c r="I27" s="2">
        <v>4998</v>
      </c>
      <c r="J27" s="36">
        <v>1422</v>
      </c>
      <c r="K27" s="2"/>
      <c r="L27" s="30" t="s">
        <v>13</v>
      </c>
      <c r="M27" s="23">
        <f t="shared" si="9"/>
        <v>9.55874168211917</v>
      </c>
      <c r="N27" s="24">
        <f t="shared" si="15"/>
        <v>1.7845265018339385</v>
      </c>
      <c r="O27" s="24">
        <f t="shared" si="16"/>
        <v>0.12515848430632062</v>
      </c>
      <c r="P27" s="24">
        <f t="shared" si="11"/>
        <v>5.760819693049496</v>
      </c>
      <c r="Q27" s="2" t="s">
        <v>28</v>
      </c>
      <c r="R27" s="24">
        <f t="shared" si="12"/>
        <v>0.14524900022533957</v>
      </c>
      <c r="S27" s="24">
        <f t="shared" si="13"/>
        <v>1.3569243049088733</v>
      </c>
      <c r="T27" s="25">
        <f t="shared" si="14"/>
        <v>0.38606369779520167</v>
      </c>
    </row>
    <row r="28" spans="2:20" ht="13.5" customHeight="1">
      <c r="B28" s="3" t="s">
        <v>14</v>
      </c>
      <c r="C28" s="6">
        <v>31777</v>
      </c>
      <c r="D28" s="2">
        <v>16351</v>
      </c>
      <c r="E28" s="2">
        <v>1063</v>
      </c>
      <c r="F28" s="2">
        <v>8592</v>
      </c>
      <c r="G28" s="2">
        <v>1</v>
      </c>
      <c r="H28" s="2">
        <v>181</v>
      </c>
      <c r="I28" s="2">
        <v>4499</v>
      </c>
      <c r="J28" s="36">
        <v>1090</v>
      </c>
      <c r="K28" s="2"/>
      <c r="L28" s="30" t="s">
        <v>14</v>
      </c>
      <c r="M28" s="23">
        <f t="shared" si="9"/>
        <v>8.62724762646844</v>
      </c>
      <c r="N28" s="24">
        <f t="shared" si="15"/>
        <v>4.4391895377280886</v>
      </c>
      <c r="O28" s="24">
        <f t="shared" si="16"/>
        <v>0.2885975462421233</v>
      </c>
      <c r="P28" s="24">
        <f t="shared" si="11"/>
        <v>2.332671794273117</v>
      </c>
      <c r="Q28" s="24">
        <f aca="true" t="shared" si="17" ref="Q28:Q38">G28/$C$22*100</f>
        <v>0.0002714934583651207</v>
      </c>
      <c r="R28" s="24">
        <f t="shared" si="12"/>
        <v>0.04914031596408684</v>
      </c>
      <c r="S28" s="24">
        <f t="shared" si="13"/>
        <v>1.221449069184678</v>
      </c>
      <c r="T28" s="25">
        <f t="shared" si="14"/>
        <v>0.29592786961798156</v>
      </c>
    </row>
    <row r="29" spans="2:20" ht="13.5" customHeight="1">
      <c r="B29" s="3" t="s">
        <v>15</v>
      </c>
      <c r="C29" s="6">
        <v>20912</v>
      </c>
      <c r="D29" s="2">
        <v>15111</v>
      </c>
      <c r="E29" s="2">
        <v>1131</v>
      </c>
      <c r="F29" s="2">
        <v>2296</v>
      </c>
      <c r="G29" s="2">
        <v>1</v>
      </c>
      <c r="H29" s="2">
        <v>28</v>
      </c>
      <c r="I29" s="2">
        <v>1823</v>
      </c>
      <c r="J29" s="36">
        <v>522</v>
      </c>
      <c r="K29" s="2"/>
      <c r="L29" s="30" t="s">
        <v>15</v>
      </c>
      <c r="M29" s="23">
        <f t="shared" si="9"/>
        <v>5.677471201331405</v>
      </c>
      <c r="N29" s="24">
        <f t="shared" si="15"/>
        <v>4.102537649355339</v>
      </c>
      <c r="O29" s="24">
        <f t="shared" si="16"/>
        <v>0.3070591014109515</v>
      </c>
      <c r="P29" s="24">
        <f t="shared" si="11"/>
        <v>0.6233489804063171</v>
      </c>
      <c r="Q29" s="24">
        <f t="shared" si="17"/>
        <v>0.0002714934583651207</v>
      </c>
      <c r="R29" s="24">
        <f t="shared" si="12"/>
        <v>0.00760181683422338</v>
      </c>
      <c r="S29" s="24">
        <f t="shared" si="13"/>
        <v>0.49493257459961504</v>
      </c>
      <c r="T29" s="25">
        <f t="shared" si="14"/>
        <v>0.141719585266593</v>
      </c>
    </row>
    <row r="30" spans="2:20" ht="13.5" customHeight="1">
      <c r="B30" s="3" t="s">
        <v>16</v>
      </c>
      <c r="C30" s="6">
        <v>24218</v>
      </c>
      <c r="D30" s="2">
        <v>20030</v>
      </c>
      <c r="E30" s="2">
        <v>1517</v>
      </c>
      <c r="F30" s="2">
        <v>1033</v>
      </c>
      <c r="G30" s="2">
        <v>2</v>
      </c>
      <c r="H30" s="2">
        <v>8</v>
      </c>
      <c r="I30" s="2">
        <v>1120</v>
      </c>
      <c r="J30" s="36">
        <v>508</v>
      </c>
      <c r="K30" s="2"/>
      <c r="L30" s="30" t="s">
        <v>16</v>
      </c>
      <c r="M30" s="23">
        <f t="shared" si="9"/>
        <v>6.575028574686492</v>
      </c>
      <c r="N30" s="24">
        <f t="shared" si="15"/>
        <v>5.438013971053367</v>
      </c>
      <c r="O30" s="24">
        <f t="shared" si="16"/>
        <v>0.41185557633988806</v>
      </c>
      <c r="P30" s="24">
        <f t="shared" si="11"/>
        <v>0.2804527424911697</v>
      </c>
      <c r="Q30" s="24">
        <f t="shared" si="17"/>
        <v>0.0005429869167302414</v>
      </c>
      <c r="R30" s="24">
        <f t="shared" si="12"/>
        <v>0.0021719476669209655</v>
      </c>
      <c r="S30" s="24">
        <f t="shared" si="13"/>
        <v>0.3040726733689352</v>
      </c>
      <c r="T30" s="25">
        <f t="shared" si="14"/>
        <v>0.1379186768494813</v>
      </c>
    </row>
    <row r="31" spans="2:20" ht="13.5" customHeight="1">
      <c r="B31" s="3" t="s">
        <v>17</v>
      </c>
      <c r="C31" s="6">
        <v>20686</v>
      </c>
      <c r="D31" s="2">
        <v>17862</v>
      </c>
      <c r="E31" s="2">
        <v>1438</v>
      </c>
      <c r="F31" s="2">
        <v>375</v>
      </c>
      <c r="G31" s="2">
        <v>33</v>
      </c>
      <c r="H31" s="2">
        <v>1</v>
      </c>
      <c r="I31" s="2">
        <v>577</v>
      </c>
      <c r="J31" s="36">
        <v>400</v>
      </c>
      <c r="K31" s="2"/>
      <c r="L31" s="30" t="s">
        <v>17</v>
      </c>
      <c r="M31" s="23">
        <f t="shared" si="9"/>
        <v>5.616113679740887</v>
      </c>
      <c r="N31" s="24">
        <f t="shared" si="15"/>
        <v>4.849416153317786</v>
      </c>
      <c r="O31" s="24">
        <f t="shared" si="16"/>
        <v>0.39040759312904355</v>
      </c>
      <c r="P31" s="24">
        <f t="shared" si="11"/>
        <v>0.10181004688692026</v>
      </c>
      <c r="Q31" s="24">
        <f t="shared" si="17"/>
        <v>0.008959284126048982</v>
      </c>
      <c r="R31" s="24">
        <f t="shared" si="12"/>
        <v>0.0002714934583651207</v>
      </c>
      <c r="S31" s="24">
        <f t="shared" si="13"/>
        <v>0.15665172547667464</v>
      </c>
      <c r="T31" s="25">
        <f t="shared" si="14"/>
        <v>0.10859738334604828</v>
      </c>
    </row>
    <row r="32" spans="2:20" ht="13.5" customHeight="1">
      <c r="B32" s="3" t="s">
        <v>18</v>
      </c>
      <c r="C32" s="6">
        <v>16636</v>
      </c>
      <c r="D32" s="2">
        <v>14825</v>
      </c>
      <c r="E32" s="2">
        <v>1042</v>
      </c>
      <c r="F32" s="2">
        <v>152</v>
      </c>
      <c r="G32" s="2">
        <v>50</v>
      </c>
      <c r="H32" s="2" t="s">
        <v>28</v>
      </c>
      <c r="I32" s="2">
        <v>318</v>
      </c>
      <c r="J32" s="36">
        <v>249</v>
      </c>
      <c r="K32" s="2"/>
      <c r="L32" s="30" t="s">
        <v>18</v>
      </c>
      <c r="M32" s="23">
        <f t="shared" si="9"/>
        <v>4.516565173362148</v>
      </c>
      <c r="N32" s="24">
        <f t="shared" si="15"/>
        <v>4.024890520262915</v>
      </c>
      <c r="O32" s="24">
        <f t="shared" si="16"/>
        <v>0.2828961836164558</v>
      </c>
      <c r="P32" s="24">
        <f t="shared" si="11"/>
        <v>0.041267005671498345</v>
      </c>
      <c r="Q32" s="24">
        <f t="shared" si="17"/>
        <v>0.013574672918256035</v>
      </c>
      <c r="R32" s="2" t="s">
        <v>28</v>
      </c>
      <c r="S32" s="24">
        <f t="shared" si="13"/>
        <v>0.08633491976010839</v>
      </c>
      <c r="T32" s="25">
        <f t="shared" si="14"/>
        <v>0.06760187113291505</v>
      </c>
    </row>
    <row r="33" spans="2:20" ht="13.5" customHeight="1">
      <c r="B33" s="3" t="s">
        <v>19</v>
      </c>
      <c r="C33" s="6">
        <v>9973</v>
      </c>
      <c r="D33" s="2">
        <v>8939</v>
      </c>
      <c r="E33" s="2">
        <v>582</v>
      </c>
      <c r="F33" s="2">
        <v>46</v>
      </c>
      <c r="G33" s="2">
        <v>97</v>
      </c>
      <c r="H33" s="2" t="s">
        <v>28</v>
      </c>
      <c r="I33" s="2">
        <v>180</v>
      </c>
      <c r="J33" s="36">
        <v>129</v>
      </c>
      <c r="K33" s="2"/>
      <c r="L33" s="30" t="s">
        <v>19</v>
      </c>
      <c r="M33" s="23">
        <f t="shared" si="9"/>
        <v>2.7076042602753487</v>
      </c>
      <c r="N33" s="24">
        <f t="shared" si="15"/>
        <v>2.426880024325814</v>
      </c>
      <c r="O33" s="24">
        <f t="shared" si="16"/>
        <v>0.15800919276850026</v>
      </c>
      <c r="P33" s="24">
        <f t="shared" si="11"/>
        <v>0.012488699084795551</v>
      </c>
      <c r="Q33" s="24">
        <f t="shared" si="17"/>
        <v>0.026334865461416706</v>
      </c>
      <c r="R33" s="2" t="s">
        <v>28</v>
      </c>
      <c r="S33" s="24">
        <f t="shared" si="13"/>
        <v>0.04886882250572173</v>
      </c>
      <c r="T33" s="25">
        <f t="shared" si="14"/>
        <v>0.03502265612910057</v>
      </c>
    </row>
    <row r="34" spans="2:20" ht="13.5" customHeight="1">
      <c r="B34" s="3" t="s">
        <v>20</v>
      </c>
      <c r="C34" s="6">
        <v>8452</v>
      </c>
      <c r="D34" s="2">
        <v>7650</v>
      </c>
      <c r="E34" s="2">
        <v>442</v>
      </c>
      <c r="F34" s="2">
        <v>24</v>
      </c>
      <c r="G34" s="2">
        <v>122</v>
      </c>
      <c r="H34" s="2" t="s">
        <v>28</v>
      </c>
      <c r="I34" s="2">
        <v>148</v>
      </c>
      <c r="J34" s="36">
        <v>66</v>
      </c>
      <c r="K34" s="2"/>
      <c r="L34" s="30" t="s">
        <v>20</v>
      </c>
      <c r="M34" s="23">
        <f t="shared" si="9"/>
        <v>2.294662710102</v>
      </c>
      <c r="N34" s="24">
        <f t="shared" si="15"/>
        <v>2.0769249564931735</v>
      </c>
      <c r="O34" s="24">
        <f t="shared" si="16"/>
        <v>0.12000010859738336</v>
      </c>
      <c r="P34" s="24">
        <f t="shared" si="11"/>
        <v>0.006515843000762897</v>
      </c>
      <c r="Q34" s="24">
        <f t="shared" si="17"/>
        <v>0.03312220192054472</v>
      </c>
      <c r="R34" s="2" t="s">
        <v>28</v>
      </c>
      <c r="S34" s="24">
        <f t="shared" si="13"/>
        <v>0.04018103183803787</v>
      </c>
      <c r="T34" s="25">
        <f t="shared" si="14"/>
        <v>0.017918568252097963</v>
      </c>
    </row>
    <row r="35" spans="2:20" ht="13.5" customHeight="1">
      <c r="B35" s="3" t="s">
        <v>21</v>
      </c>
      <c r="C35" s="6">
        <v>6479</v>
      </c>
      <c r="D35" s="2">
        <v>5726</v>
      </c>
      <c r="E35" s="2">
        <v>329</v>
      </c>
      <c r="F35" s="2">
        <v>13</v>
      </c>
      <c r="G35" s="2">
        <v>208</v>
      </c>
      <c r="H35" s="2" t="s">
        <v>28</v>
      </c>
      <c r="I35" s="2">
        <v>153</v>
      </c>
      <c r="J35" s="36">
        <v>50</v>
      </c>
      <c r="K35" s="2"/>
      <c r="L35" s="30" t="s">
        <v>21</v>
      </c>
      <c r="M35" s="23">
        <f t="shared" si="9"/>
        <v>1.759006116747617</v>
      </c>
      <c r="N35" s="24">
        <f t="shared" si="15"/>
        <v>1.5545715425986812</v>
      </c>
      <c r="O35" s="24">
        <f t="shared" si="16"/>
        <v>0.08932134780212471</v>
      </c>
      <c r="P35" s="24">
        <f t="shared" si="11"/>
        <v>0.003529414958746569</v>
      </c>
      <c r="Q35" s="24">
        <f t="shared" si="17"/>
        <v>0.0564706393399451</v>
      </c>
      <c r="R35" s="2" t="s">
        <v>28</v>
      </c>
      <c r="S35" s="24">
        <f t="shared" si="13"/>
        <v>0.04153849912986347</v>
      </c>
      <c r="T35" s="25">
        <f t="shared" si="14"/>
        <v>0.013574672918256035</v>
      </c>
    </row>
    <row r="36" spans="2:20" ht="13.5" customHeight="1">
      <c r="B36" s="3" t="s">
        <v>22</v>
      </c>
      <c r="C36" s="6">
        <v>5391</v>
      </c>
      <c r="D36" s="2">
        <v>4548</v>
      </c>
      <c r="E36" s="2">
        <v>264</v>
      </c>
      <c r="F36" s="2">
        <v>4</v>
      </c>
      <c r="G36" s="2">
        <v>308</v>
      </c>
      <c r="H36" s="2" t="s">
        <v>28</v>
      </c>
      <c r="I36" s="2">
        <v>231</v>
      </c>
      <c r="J36" s="36">
        <v>36</v>
      </c>
      <c r="K36" s="2"/>
      <c r="L36" s="30" t="s">
        <v>22</v>
      </c>
      <c r="M36" s="23">
        <f t="shared" si="9"/>
        <v>1.4636212340463657</v>
      </c>
      <c r="N36" s="24">
        <f t="shared" si="15"/>
        <v>1.2347522486445688</v>
      </c>
      <c r="O36" s="24">
        <f t="shared" si="16"/>
        <v>0.07167427300839185</v>
      </c>
      <c r="P36" s="24">
        <f t="shared" si="11"/>
        <v>0.0010859738334604828</v>
      </c>
      <c r="Q36" s="24">
        <f t="shared" si="17"/>
        <v>0.08361998517645718</v>
      </c>
      <c r="R36" s="2" t="s">
        <v>28</v>
      </c>
      <c r="S36" s="24">
        <f t="shared" si="13"/>
        <v>0.06271498888234288</v>
      </c>
      <c r="T36" s="25">
        <f t="shared" si="14"/>
        <v>0.009773764501144344</v>
      </c>
    </row>
    <row r="37" spans="2:20" ht="13.5" customHeight="1">
      <c r="B37" s="3" t="s">
        <v>23</v>
      </c>
      <c r="C37" s="6">
        <v>4182</v>
      </c>
      <c r="D37" s="2">
        <v>3179</v>
      </c>
      <c r="E37" s="2">
        <v>173</v>
      </c>
      <c r="F37" s="2">
        <v>5</v>
      </c>
      <c r="G37" s="2">
        <v>514</v>
      </c>
      <c r="H37" s="2" t="s">
        <v>28</v>
      </c>
      <c r="I37" s="2">
        <v>272</v>
      </c>
      <c r="J37" s="36">
        <v>39</v>
      </c>
      <c r="K37" s="2"/>
      <c r="L37" s="30" t="s">
        <v>23</v>
      </c>
      <c r="M37" s="23">
        <f t="shared" si="9"/>
        <v>1.1353856428829348</v>
      </c>
      <c r="N37" s="24">
        <f t="shared" si="15"/>
        <v>0.8630777041427187</v>
      </c>
      <c r="O37" s="24">
        <f t="shared" si="16"/>
        <v>0.04696836829716588</v>
      </c>
      <c r="P37" s="24">
        <f t="shared" si="11"/>
        <v>0.0013574672918256036</v>
      </c>
      <c r="Q37" s="24">
        <f t="shared" si="17"/>
        <v>0.13954763759967204</v>
      </c>
      <c r="R37" s="2" t="s">
        <v>28</v>
      </c>
      <c r="S37" s="24">
        <f t="shared" si="13"/>
        <v>0.07384622067531282</v>
      </c>
      <c r="T37" s="25">
        <f t="shared" si="14"/>
        <v>0.010588244876239708</v>
      </c>
    </row>
    <row r="38" spans="2:20" ht="13.5" customHeight="1">
      <c r="B38" s="4" t="s">
        <v>24</v>
      </c>
      <c r="C38" s="16">
        <v>5932</v>
      </c>
      <c r="D38" s="7">
        <v>3321</v>
      </c>
      <c r="E38" s="7">
        <v>190</v>
      </c>
      <c r="F38" s="7">
        <v>3</v>
      </c>
      <c r="G38" s="7">
        <v>1567</v>
      </c>
      <c r="H38" s="7" t="s">
        <v>28</v>
      </c>
      <c r="I38" s="7">
        <v>775</v>
      </c>
      <c r="J38" s="37">
        <v>76</v>
      </c>
      <c r="K38" s="2"/>
      <c r="L38" s="31" t="s">
        <v>24</v>
      </c>
      <c r="M38" s="26">
        <f t="shared" si="9"/>
        <v>1.6104991950218959</v>
      </c>
      <c r="N38" s="27">
        <f t="shared" si="15"/>
        <v>0.9016297752305659</v>
      </c>
      <c r="O38" s="27">
        <f t="shared" si="16"/>
        <v>0.051583757089372934</v>
      </c>
      <c r="P38" s="27">
        <f t="shared" si="11"/>
        <v>0.0008144803750953621</v>
      </c>
      <c r="Q38" s="27">
        <f t="shared" si="17"/>
        <v>0.42543024925814416</v>
      </c>
      <c r="R38" s="7" t="s">
        <v>28</v>
      </c>
      <c r="S38" s="27">
        <f t="shared" si="13"/>
        <v>0.2104074302329685</v>
      </c>
      <c r="T38" s="28">
        <f t="shared" si="14"/>
        <v>0.020633502835749173</v>
      </c>
    </row>
    <row r="39" spans="2:20" ht="13.5" customHeight="1">
      <c r="B39" s="15" t="s">
        <v>7</v>
      </c>
      <c r="C39" s="5">
        <v>385667</v>
      </c>
      <c r="D39" s="34">
        <v>37595</v>
      </c>
      <c r="E39" s="34">
        <v>118313</v>
      </c>
      <c r="F39" s="34">
        <v>182306</v>
      </c>
      <c r="G39" s="34">
        <v>9873</v>
      </c>
      <c r="H39" s="34">
        <v>17227</v>
      </c>
      <c r="I39" s="34">
        <v>18767</v>
      </c>
      <c r="J39" s="35">
        <v>1586</v>
      </c>
      <c r="K39" s="2"/>
      <c r="L39" s="29" t="s">
        <v>7</v>
      </c>
      <c r="M39" s="23">
        <f aca="true" t="shared" si="18" ref="M39:M55">C39/$C$39*100</f>
        <v>100</v>
      </c>
      <c r="N39" s="24">
        <f>D39/$C$39*100</f>
        <v>9.748046890192835</v>
      </c>
      <c r="O39" s="24">
        <f aca="true" t="shared" si="19" ref="O39:T39">E39/$C$39*100</f>
        <v>30.677501575193105</v>
      </c>
      <c r="P39" s="24">
        <f t="shared" si="19"/>
        <v>47.27031350880423</v>
      </c>
      <c r="Q39" s="24">
        <f t="shared" si="19"/>
        <v>2.559980501313309</v>
      </c>
      <c r="R39" s="24">
        <f t="shared" si="19"/>
        <v>4.466806856692432</v>
      </c>
      <c r="S39" s="24">
        <f t="shared" si="19"/>
        <v>4.866115068180581</v>
      </c>
      <c r="T39" s="25">
        <f t="shared" si="19"/>
        <v>0.4112355996235094</v>
      </c>
    </row>
    <row r="40" spans="2:20" ht="13.5" customHeight="1">
      <c r="B40" s="3" t="s">
        <v>9</v>
      </c>
      <c r="C40" s="6">
        <v>38878</v>
      </c>
      <c r="D40" s="2" t="s">
        <v>28</v>
      </c>
      <c r="E40" s="2" t="s">
        <v>28</v>
      </c>
      <c r="F40" s="2">
        <v>31016</v>
      </c>
      <c r="G40" s="2" t="s">
        <v>28</v>
      </c>
      <c r="H40" s="2">
        <v>7277</v>
      </c>
      <c r="I40" s="2">
        <v>541</v>
      </c>
      <c r="J40" s="36">
        <v>44</v>
      </c>
      <c r="K40" s="2"/>
      <c r="L40" s="30" t="s">
        <v>9</v>
      </c>
      <c r="M40" s="23">
        <f t="shared" si="18"/>
        <v>10.08071730275082</v>
      </c>
      <c r="N40" s="2" t="s">
        <v>28</v>
      </c>
      <c r="O40" s="2" t="s">
        <v>28</v>
      </c>
      <c r="P40" s="24">
        <f aca="true" t="shared" si="20" ref="P40:P55">F40/$C$39*100</f>
        <v>8.042171095789891</v>
      </c>
      <c r="Q40" s="2" t="s">
        <v>28</v>
      </c>
      <c r="R40" s="24">
        <f aca="true" t="shared" si="21" ref="R40:R49">H40/$C$39*100</f>
        <v>1.886860944804715</v>
      </c>
      <c r="S40" s="24">
        <f aca="true" t="shared" si="22" ref="S40:S55">I40/$C$39*100</f>
        <v>0.14027645611369394</v>
      </c>
      <c r="T40" s="25">
        <f aca="true" t="shared" si="23" ref="T40:T55">J40/$C$39*100</f>
        <v>0.011408806042518545</v>
      </c>
    </row>
    <row r="41" spans="2:20" ht="13.5" customHeight="1">
      <c r="B41" s="3" t="s">
        <v>10</v>
      </c>
      <c r="C41" s="6">
        <v>40736</v>
      </c>
      <c r="D41" s="2" t="s">
        <v>28</v>
      </c>
      <c r="E41" s="2" t="s">
        <v>28</v>
      </c>
      <c r="F41" s="2">
        <v>35360</v>
      </c>
      <c r="G41" s="2" t="s">
        <v>28</v>
      </c>
      <c r="H41" s="2">
        <v>4545</v>
      </c>
      <c r="I41" s="2">
        <v>786</v>
      </c>
      <c r="J41" s="36">
        <v>45</v>
      </c>
      <c r="K41" s="2"/>
      <c r="L41" s="30" t="s">
        <v>10</v>
      </c>
      <c r="M41" s="23">
        <f t="shared" si="18"/>
        <v>10.562480067000807</v>
      </c>
      <c r="N41" s="2" t="s">
        <v>28</v>
      </c>
      <c r="O41" s="2" t="s">
        <v>28</v>
      </c>
      <c r="P41" s="24">
        <f t="shared" si="20"/>
        <v>9.168531401442177</v>
      </c>
      <c r="Q41" s="2" t="s">
        <v>28</v>
      </c>
      <c r="R41" s="24">
        <f t="shared" si="21"/>
        <v>1.1784778059828815</v>
      </c>
      <c r="S41" s="24">
        <f t="shared" si="22"/>
        <v>0.20380276248680856</v>
      </c>
      <c r="T41" s="25">
        <f t="shared" si="23"/>
        <v>0.011668097088939422</v>
      </c>
    </row>
    <row r="42" spans="2:20" ht="13.5" customHeight="1">
      <c r="B42" s="3" t="s">
        <v>11</v>
      </c>
      <c r="C42" s="6">
        <v>46949</v>
      </c>
      <c r="D42" s="2">
        <v>133</v>
      </c>
      <c r="E42" s="2">
        <v>32</v>
      </c>
      <c r="F42" s="2">
        <v>41875</v>
      </c>
      <c r="G42" s="2" t="s">
        <v>28</v>
      </c>
      <c r="H42" s="2">
        <v>3209</v>
      </c>
      <c r="I42" s="2">
        <v>1593</v>
      </c>
      <c r="J42" s="36">
        <v>107</v>
      </c>
      <c r="K42" s="2"/>
      <c r="L42" s="30" t="s">
        <v>11</v>
      </c>
      <c r="M42" s="23">
        <f t="shared" si="18"/>
        <v>12.17345533841371</v>
      </c>
      <c r="N42" s="24">
        <f aca="true" t="shared" si="24" ref="N42:N55">D42/$C$39*100</f>
        <v>0.03448570917397652</v>
      </c>
      <c r="O42" s="24">
        <f aca="true" t="shared" si="25" ref="O42:O55">E42/$C$39*100</f>
        <v>0.008297313485468033</v>
      </c>
      <c r="P42" s="24">
        <f t="shared" si="20"/>
        <v>10.857812568874184</v>
      </c>
      <c r="Q42" s="2" t="s">
        <v>28</v>
      </c>
      <c r="R42" s="24">
        <f t="shared" si="21"/>
        <v>0.8320649679645912</v>
      </c>
      <c r="S42" s="24">
        <f t="shared" si="22"/>
        <v>0.41305063694845556</v>
      </c>
      <c r="T42" s="25">
        <f t="shared" si="23"/>
        <v>0.027744141967033734</v>
      </c>
    </row>
    <row r="43" spans="2:20" ht="13.5" customHeight="1">
      <c r="B43" s="3" t="s">
        <v>12</v>
      </c>
      <c r="C43" s="6">
        <v>42921</v>
      </c>
      <c r="D43" s="2">
        <v>473</v>
      </c>
      <c r="E43" s="2">
        <v>1930</v>
      </c>
      <c r="F43" s="2">
        <v>36305</v>
      </c>
      <c r="G43" s="2" t="s">
        <v>28</v>
      </c>
      <c r="H43" s="2">
        <v>1572</v>
      </c>
      <c r="I43" s="2">
        <v>2312</v>
      </c>
      <c r="J43" s="36">
        <v>329</v>
      </c>
      <c r="K43" s="2"/>
      <c r="L43" s="30" t="s">
        <v>12</v>
      </c>
      <c r="M43" s="23">
        <f t="shared" si="18"/>
        <v>11.12903100343042</v>
      </c>
      <c r="N43" s="24">
        <f t="shared" si="24"/>
        <v>0.12264466495707438</v>
      </c>
      <c r="O43" s="24">
        <f t="shared" si="25"/>
        <v>0.5004317195922907</v>
      </c>
      <c r="P43" s="24">
        <f t="shared" si="20"/>
        <v>9.413561440309905</v>
      </c>
      <c r="Q43" s="2" t="s">
        <v>28</v>
      </c>
      <c r="R43" s="24">
        <f t="shared" si="21"/>
        <v>0.40760552497361713</v>
      </c>
      <c r="S43" s="24">
        <f t="shared" si="22"/>
        <v>0.5994808993250654</v>
      </c>
      <c r="T43" s="25">
        <f t="shared" si="23"/>
        <v>0.08530675427246821</v>
      </c>
    </row>
    <row r="44" spans="2:20" ht="13.5" customHeight="1">
      <c r="B44" s="3" t="s">
        <v>13</v>
      </c>
      <c r="C44" s="6">
        <v>36424</v>
      </c>
      <c r="D44" s="2">
        <v>1369</v>
      </c>
      <c r="E44" s="2">
        <v>12179</v>
      </c>
      <c r="F44" s="2">
        <v>19611</v>
      </c>
      <c r="G44" s="2" t="s">
        <v>28</v>
      </c>
      <c r="H44" s="2">
        <v>437</v>
      </c>
      <c r="I44" s="2">
        <v>2506</v>
      </c>
      <c r="J44" s="36">
        <v>322</v>
      </c>
      <c r="K44" s="2"/>
      <c r="L44" s="30" t="s">
        <v>13</v>
      </c>
      <c r="M44" s="23">
        <f t="shared" si="18"/>
        <v>9.44441707483399</v>
      </c>
      <c r="N44" s="24">
        <f t="shared" si="24"/>
        <v>0.3549694425501793</v>
      </c>
      <c r="O44" s="24">
        <f t="shared" si="25"/>
        <v>3.1579056543598494</v>
      </c>
      <c r="P44" s="24">
        <f t="shared" si="20"/>
        <v>5.0849567113597995</v>
      </c>
      <c r="Q44" s="2" t="s">
        <v>28</v>
      </c>
      <c r="R44" s="24">
        <f t="shared" si="21"/>
        <v>0.11331018728592283</v>
      </c>
      <c r="S44" s="24">
        <f t="shared" si="22"/>
        <v>0.6497833623307154</v>
      </c>
      <c r="T44" s="25">
        <f t="shared" si="23"/>
        <v>0.08349171694752208</v>
      </c>
    </row>
    <row r="45" spans="2:20" ht="13.5" customHeight="1">
      <c r="B45" s="3" t="s">
        <v>14</v>
      </c>
      <c r="C45" s="6">
        <v>31902</v>
      </c>
      <c r="D45" s="2">
        <v>2519</v>
      </c>
      <c r="E45" s="2">
        <v>17824</v>
      </c>
      <c r="F45" s="2">
        <v>9632</v>
      </c>
      <c r="G45" s="2" t="s">
        <v>28</v>
      </c>
      <c r="H45" s="2">
        <v>134</v>
      </c>
      <c r="I45" s="2">
        <v>1578</v>
      </c>
      <c r="J45" s="36">
        <v>215</v>
      </c>
      <c r="K45" s="2"/>
      <c r="L45" s="30" t="s">
        <v>14</v>
      </c>
      <c r="M45" s="23">
        <f t="shared" si="18"/>
        <v>8.271902962918787</v>
      </c>
      <c r="N45" s="24">
        <f t="shared" si="24"/>
        <v>0.6531541459341867</v>
      </c>
      <c r="O45" s="24">
        <f t="shared" si="25"/>
        <v>4.621603611405694</v>
      </c>
      <c r="P45" s="24">
        <f t="shared" si="20"/>
        <v>2.497491359125878</v>
      </c>
      <c r="Q45" s="2" t="s">
        <v>28</v>
      </c>
      <c r="R45" s="24">
        <f t="shared" si="21"/>
        <v>0.034745000220397386</v>
      </c>
      <c r="S45" s="24">
        <f t="shared" si="22"/>
        <v>0.4091612712521424</v>
      </c>
      <c r="T45" s="25">
        <f t="shared" si="23"/>
        <v>0.05574757498048835</v>
      </c>
    </row>
    <row r="46" spans="2:20" ht="13.5" customHeight="1">
      <c r="B46" s="3" t="s">
        <v>15</v>
      </c>
      <c r="C46" s="6">
        <v>22388</v>
      </c>
      <c r="D46" s="2">
        <v>2876</v>
      </c>
      <c r="E46" s="2">
        <v>14914</v>
      </c>
      <c r="F46" s="2">
        <v>3661</v>
      </c>
      <c r="G46" s="2">
        <v>1</v>
      </c>
      <c r="H46" s="2">
        <v>33</v>
      </c>
      <c r="I46" s="2">
        <v>807</v>
      </c>
      <c r="J46" s="36">
        <v>96</v>
      </c>
      <c r="K46" s="2"/>
      <c r="L46" s="30" t="s">
        <v>15</v>
      </c>
      <c r="M46" s="23">
        <f t="shared" si="18"/>
        <v>5.805007947270573</v>
      </c>
      <c r="N46" s="24">
        <f t="shared" si="24"/>
        <v>0.7457210495064395</v>
      </c>
      <c r="O46" s="24">
        <f t="shared" si="25"/>
        <v>3.8670666663209454</v>
      </c>
      <c r="P46" s="24">
        <f t="shared" si="20"/>
        <v>0.9492645209468272</v>
      </c>
      <c r="Q46" s="24">
        <f aca="true" t="shared" si="26" ref="Q46:Q55">G46/$C$39*100</f>
        <v>0.000259291046420876</v>
      </c>
      <c r="R46" s="24">
        <f t="shared" si="21"/>
        <v>0.008556604531888909</v>
      </c>
      <c r="S46" s="24">
        <f t="shared" si="22"/>
        <v>0.20924787446164697</v>
      </c>
      <c r="T46" s="25">
        <f t="shared" si="23"/>
        <v>0.024891940456404103</v>
      </c>
    </row>
    <row r="47" spans="2:20" ht="13.5" customHeight="1">
      <c r="B47" s="3" t="s">
        <v>16</v>
      </c>
      <c r="C47" s="6">
        <v>25271</v>
      </c>
      <c r="D47" s="2">
        <v>4186</v>
      </c>
      <c r="E47" s="2">
        <v>17751</v>
      </c>
      <c r="F47" s="2">
        <v>2431</v>
      </c>
      <c r="G47" s="2">
        <v>20</v>
      </c>
      <c r="H47" s="2">
        <v>15</v>
      </c>
      <c r="I47" s="2">
        <v>779</v>
      </c>
      <c r="J47" s="36">
        <v>89</v>
      </c>
      <c r="K47" s="2"/>
      <c r="L47" s="30" t="s">
        <v>16</v>
      </c>
      <c r="M47" s="23">
        <f t="shared" si="18"/>
        <v>6.552544034101958</v>
      </c>
      <c r="N47" s="24">
        <f t="shared" si="24"/>
        <v>1.085392320317787</v>
      </c>
      <c r="O47" s="24">
        <f t="shared" si="25"/>
        <v>4.602675365016971</v>
      </c>
      <c r="P47" s="24">
        <f t="shared" si="20"/>
        <v>0.6303365338491496</v>
      </c>
      <c r="Q47" s="24">
        <f t="shared" si="26"/>
        <v>0.005185820928417521</v>
      </c>
      <c r="R47" s="24">
        <f t="shared" si="21"/>
        <v>0.0038893656963131405</v>
      </c>
      <c r="S47" s="24">
        <f t="shared" si="22"/>
        <v>0.20198772516186242</v>
      </c>
      <c r="T47" s="25">
        <f t="shared" si="23"/>
        <v>0.02307690313145797</v>
      </c>
    </row>
    <row r="48" spans="2:20" ht="13.5" customHeight="1">
      <c r="B48" s="3" t="s">
        <v>17</v>
      </c>
      <c r="C48" s="6">
        <v>22654</v>
      </c>
      <c r="D48" s="2">
        <v>4764</v>
      </c>
      <c r="E48" s="2">
        <v>15715</v>
      </c>
      <c r="F48" s="2">
        <v>1233</v>
      </c>
      <c r="G48" s="2">
        <v>89</v>
      </c>
      <c r="H48" s="2">
        <v>4</v>
      </c>
      <c r="I48" s="2">
        <v>782</v>
      </c>
      <c r="J48" s="36">
        <v>67</v>
      </c>
      <c r="K48" s="2"/>
      <c r="L48" s="30" t="s">
        <v>17</v>
      </c>
      <c r="M48" s="23">
        <f t="shared" si="18"/>
        <v>5.873979365618526</v>
      </c>
      <c r="N48" s="24">
        <f t="shared" si="24"/>
        <v>1.2352625451490535</v>
      </c>
      <c r="O48" s="24">
        <f t="shared" si="25"/>
        <v>4.074758794504067</v>
      </c>
      <c r="P48" s="24">
        <f t="shared" si="20"/>
        <v>0.3197058602369402</v>
      </c>
      <c r="Q48" s="24">
        <f t="shared" si="26"/>
        <v>0.02307690313145797</v>
      </c>
      <c r="R48" s="24">
        <f t="shared" si="21"/>
        <v>0.001037164185683504</v>
      </c>
      <c r="S48" s="24">
        <f t="shared" si="22"/>
        <v>0.20276559830112506</v>
      </c>
      <c r="T48" s="25">
        <f t="shared" si="23"/>
        <v>0.017372500110198693</v>
      </c>
    </row>
    <row r="49" spans="2:20" ht="13.5" customHeight="1">
      <c r="B49" s="3" t="s">
        <v>18</v>
      </c>
      <c r="C49" s="6">
        <v>19815</v>
      </c>
      <c r="D49" s="2">
        <v>4901</v>
      </c>
      <c r="E49" s="2">
        <v>13137</v>
      </c>
      <c r="F49" s="2">
        <v>672</v>
      </c>
      <c r="G49" s="2">
        <v>253</v>
      </c>
      <c r="H49" s="2">
        <v>1</v>
      </c>
      <c r="I49" s="2">
        <v>800</v>
      </c>
      <c r="J49" s="36">
        <v>51</v>
      </c>
      <c r="K49" s="2"/>
      <c r="L49" s="30" t="s">
        <v>18</v>
      </c>
      <c r="M49" s="23">
        <f t="shared" si="18"/>
        <v>5.137852084829659</v>
      </c>
      <c r="N49" s="24">
        <f t="shared" si="24"/>
        <v>1.2707854185087135</v>
      </c>
      <c r="O49" s="24">
        <f t="shared" si="25"/>
        <v>3.4063064768310487</v>
      </c>
      <c r="P49" s="24">
        <f t="shared" si="20"/>
        <v>0.17424358319482872</v>
      </c>
      <c r="Q49" s="24">
        <f t="shared" si="26"/>
        <v>0.06560063474448163</v>
      </c>
      <c r="R49" s="24">
        <f t="shared" si="21"/>
        <v>0.000259291046420876</v>
      </c>
      <c r="S49" s="24">
        <f t="shared" si="22"/>
        <v>0.20743283713670083</v>
      </c>
      <c r="T49" s="25">
        <f t="shared" si="23"/>
        <v>0.013223843367464677</v>
      </c>
    </row>
    <row r="50" spans="2:20" ht="13.5" customHeight="1">
      <c r="B50" s="3" t="s">
        <v>19</v>
      </c>
      <c r="C50" s="6">
        <v>16070</v>
      </c>
      <c r="D50" s="2">
        <v>4494</v>
      </c>
      <c r="E50" s="2">
        <v>9781</v>
      </c>
      <c r="F50" s="2">
        <v>319</v>
      </c>
      <c r="G50" s="2">
        <v>549</v>
      </c>
      <c r="H50" s="2" t="s">
        <v>28</v>
      </c>
      <c r="I50" s="2">
        <v>881</v>
      </c>
      <c r="J50" s="36">
        <v>46</v>
      </c>
      <c r="K50" s="2"/>
      <c r="L50" s="30" t="s">
        <v>19</v>
      </c>
      <c r="M50" s="23">
        <f t="shared" si="18"/>
        <v>4.166807115983477</v>
      </c>
      <c r="N50" s="24">
        <f t="shared" si="24"/>
        <v>1.165253962615417</v>
      </c>
      <c r="O50" s="24">
        <f t="shared" si="25"/>
        <v>2.536125725042589</v>
      </c>
      <c r="P50" s="24">
        <f t="shared" si="20"/>
        <v>0.08271384380825945</v>
      </c>
      <c r="Q50" s="24">
        <f t="shared" si="26"/>
        <v>0.14235078448506094</v>
      </c>
      <c r="R50" s="2" t="s">
        <v>28</v>
      </c>
      <c r="S50" s="24">
        <f t="shared" si="22"/>
        <v>0.22843541189679178</v>
      </c>
      <c r="T50" s="25">
        <f t="shared" si="23"/>
        <v>0.011927388135360298</v>
      </c>
    </row>
    <row r="51" spans="2:20" ht="13.5" customHeight="1">
      <c r="B51" s="3" t="s">
        <v>20</v>
      </c>
      <c r="C51" s="6">
        <v>12045</v>
      </c>
      <c r="D51" s="2">
        <v>3765</v>
      </c>
      <c r="E51" s="2">
        <v>6367</v>
      </c>
      <c r="F51" s="2">
        <v>132</v>
      </c>
      <c r="G51" s="2">
        <v>894</v>
      </c>
      <c r="H51" s="2" t="s">
        <v>28</v>
      </c>
      <c r="I51" s="2">
        <v>849</v>
      </c>
      <c r="J51" s="36">
        <v>38</v>
      </c>
      <c r="K51" s="2"/>
      <c r="L51" s="30" t="s">
        <v>20</v>
      </c>
      <c r="M51" s="23">
        <f t="shared" si="18"/>
        <v>3.123160654139452</v>
      </c>
      <c r="N51" s="24">
        <f t="shared" si="24"/>
        <v>0.9762307897745983</v>
      </c>
      <c r="O51" s="24">
        <f t="shared" si="25"/>
        <v>1.6509060925617178</v>
      </c>
      <c r="P51" s="24">
        <f t="shared" si="20"/>
        <v>0.034226418127555634</v>
      </c>
      <c r="Q51" s="24">
        <f t="shared" si="26"/>
        <v>0.23180619550026318</v>
      </c>
      <c r="R51" s="2" t="s">
        <v>28</v>
      </c>
      <c r="S51" s="24">
        <f t="shared" si="22"/>
        <v>0.22013809841132376</v>
      </c>
      <c r="T51" s="25">
        <f t="shared" si="23"/>
        <v>0.00985305976399329</v>
      </c>
    </row>
    <row r="52" spans="2:20" ht="13.5" customHeight="1">
      <c r="B52" s="3" t="s">
        <v>21</v>
      </c>
      <c r="C52" s="6">
        <v>8800</v>
      </c>
      <c r="D52" s="2">
        <v>2776</v>
      </c>
      <c r="E52" s="2">
        <v>3830</v>
      </c>
      <c r="F52" s="2">
        <v>35</v>
      </c>
      <c r="G52" s="2">
        <v>1261</v>
      </c>
      <c r="H52" s="2" t="s">
        <v>28</v>
      </c>
      <c r="I52" s="2">
        <v>872</v>
      </c>
      <c r="J52" s="36">
        <v>26</v>
      </c>
      <c r="K52" s="2"/>
      <c r="L52" s="30" t="s">
        <v>21</v>
      </c>
      <c r="M52" s="23">
        <f t="shared" si="18"/>
        <v>2.2817612085037093</v>
      </c>
      <c r="N52" s="24">
        <f t="shared" si="24"/>
        <v>0.7197919448643518</v>
      </c>
      <c r="O52" s="24">
        <f t="shared" si="25"/>
        <v>0.9930847077919552</v>
      </c>
      <c r="P52" s="24">
        <f t="shared" si="20"/>
        <v>0.009075186624730662</v>
      </c>
      <c r="Q52" s="24">
        <f t="shared" si="26"/>
        <v>0.32696600953672467</v>
      </c>
      <c r="R52" s="2" t="s">
        <v>28</v>
      </c>
      <c r="S52" s="24">
        <f t="shared" si="22"/>
        <v>0.2261017924790039</v>
      </c>
      <c r="T52" s="25">
        <f t="shared" si="23"/>
        <v>0.006741567206942777</v>
      </c>
    </row>
    <row r="53" spans="2:20" ht="13.5" customHeight="1">
      <c r="B53" s="3" t="s">
        <v>22</v>
      </c>
      <c r="C53" s="6">
        <v>7222</v>
      </c>
      <c r="D53" s="2">
        <v>2206</v>
      </c>
      <c r="E53" s="2">
        <v>2545</v>
      </c>
      <c r="F53" s="2">
        <v>13</v>
      </c>
      <c r="G53" s="2">
        <v>1593</v>
      </c>
      <c r="H53" s="2" t="s">
        <v>28</v>
      </c>
      <c r="I53" s="2">
        <v>831</v>
      </c>
      <c r="J53" s="36">
        <v>34</v>
      </c>
      <c r="K53" s="2"/>
      <c r="L53" s="30" t="s">
        <v>22</v>
      </c>
      <c r="M53" s="23">
        <f t="shared" si="18"/>
        <v>1.8725999372515667</v>
      </c>
      <c r="N53" s="24">
        <f t="shared" si="24"/>
        <v>0.5719960484044525</v>
      </c>
      <c r="O53" s="24">
        <f t="shared" si="25"/>
        <v>0.6598957131411295</v>
      </c>
      <c r="P53" s="24">
        <f t="shared" si="20"/>
        <v>0.0033707836034713883</v>
      </c>
      <c r="Q53" s="24">
        <f t="shared" si="26"/>
        <v>0.41305063694845556</v>
      </c>
      <c r="R53" s="2" t="s">
        <v>28</v>
      </c>
      <c r="S53" s="24">
        <f t="shared" si="22"/>
        <v>0.21547085957574796</v>
      </c>
      <c r="T53" s="25">
        <f t="shared" si="23"/>
        <v>0.008815895578309786</v>
      </c>
    </row>
    <row r="54" spans="2:20" ht="13.5" customHeight="1">
      <c r="B54" s="3" t="s">
        <v>23</v>
      </c>
      <c r="C54" s="6">
        <v>5679</v>
      </c>
      <c r="D54" s="2">
        <v>1582</v>
      </c>
      <c r="E54" s="2">
        <v>1366</v>
      </c>
      <c r="F54" s="2">
        <v>8</v>
      </c>
      <c r="G54" s="2">
        <v>1710</v>
      </c>
      <c r="H54" s="2" t="s">
        <v>28</v>
      </c>
      <c r="I54" s="2">
        <v>975</v>
      </c>
      <c r="J54" s="36">
        <v>38</v>
      </c>
      <c r="K54" s="2"/>
      <c r="L54" s="30" t="s">
        <v>23</v>
      </c>
      <c r="M54" s="23">
        <f t="shared" si="18"/>
        <v>1.472513852624155</v>
      </c>
      <c r="N54" s="24">
        <f t="shared" si="24"/>
        <v>0.41019843543782586</v>
      </c>
      <c r="O54" s="24">
        <f t="shared" si="25"/>
        <v>0.3541915694109167</v>
      </c>
      <c r="P54" s="24">
        <f t="shared" si="20"/>
        <v>0.002074328371367008</v>
      </c>
      <c r="Q54" s="24">
        <f t="shared" si="26"/>
        <v>0.4433876893796981</v>
      </c>
      <c r="R54" s="2" t="s">
        <v>28</v>
      </c>
      <c r="S54" s="24">
        <f t="shared" si="22"/>
        <v>0.25280877026035414</v>
      </c>
      <c r="T54" s="25">
        <f t="shared" si="23"/>
        <v>0.00985305976399329</v>
      </c>
    </row>
    <row r="55" spans="2:20" ht="13.5" customHeight="1">
      <c r="B55" s="4" t="s">
        <v>24</v>
      </c>
      <c r="C55" s="16">
        <v>7913</v>
      </c>
      <c r="D55" s="7">
        <v>1551</v>
      </c>
      <c r="E55" s="7">
        <v>942</v>
      </c>
      <c r="F55" s="7">
        <v>3</v>
      </c>
      <c r="G55" s="7">
        <v>3503</v>
      </c>
      <c r="H55" s="7" t="s">
        <v>28</v>
      </c>
      <c r="I55" s="7">
        <v>1875</v>
      </c>
      <c r="J55" s="37">
        <v>39</v>
      </c>
      <c r="K55" s="2"/>
      <c r="L55" s="31" t="s">
        <v>24</v>
      </c>
      <c r="M55" s="26">
        <f t="shared" si="18"/>
        <v>2.051770050328392</v>
      </c>
      <c r="N55" s="27">
        <f t="shared" si="24"/>
        <v>0.40216041299877875</v>
      </c>
      <c r="O55" s="27">
        <f t="shared" si="25"/>
        <v>0.24425216572846525</v>
      </c>
      <c r="P55" s="27">
        <f t="shared" si="20"/>
        <v>0.0007778731392626282</v>
      </c>
      <c r="Q55" s="27">
        <f t="shared" si="26"/>
        <v>0.9082965356123287</v>
      </c>
      <c r="R55" s="7" t="s">
        <v>28</v>
      </c>
      <c r="S55" s="27">
        <f t="shared" si="22"/>
        <v>0.4861707120391426</v>
      </c>
      <c r="T55" s="28">
        <f t="shared" si="23"/>
        <v>0.010112350810414165</v>
      </c>
    </row>
  </sheetData>
  <sheetProtection/>
  <printOptions horizontalCentered="1"/>
  <pageMargins left="0.78740157480315" right="0.393700787401575" top="0.537401575" bottom="0.53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2015-11-03T03:29:45Z</cp:lastPrinted>
  <dcterms:created xsi:type="dcterms:W3CDTF">2009-05-29T09:32:19Z</dcterms:created>
  <dcterms:modified xsi:type="dcterms:W3CDTF">2015-11-19T01:04:19Z</dcterms:modified>
  <cp:category/>
  <cp:version/>
  <cp:contentType/>
  <cp:contentStatus/>
</cp:coreProperties>
</file>