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877" activeTab="0"/>
  </bookViews>
  <sheets>
    <sheet name="Table 3-1" sheetId="1" r:id="rId1"/>
    <sheet name="Table 3-2" sheetId="2" r:id="rId2"/>
  </sheets>
  <definedNames>
    <definedName name="_xlnm.Print_Area" localSheetId="0">'Table 3-1'!$B$1:$H$55</definedName>
    <definedName name="_xlnm.Print_Area" localSheetId="1">'Table 3-2'!$K$1:$Q$55</definedName>
    <definedName name="_xlnm.Print_Titles" localSheetId="0">'Table 3-1'!$B:$H,'Table 3-1'!$1:$4</definedName>
    <definedName name="_xlnm.Print_Titles" localSheetId="1">'Table 3-2'!$K:$Q,'Table 3-2'!$1:$4</definedName>
  </definedNames>
  <calcPr fullCalcOnLoad="1"/>
</workbook>
</file>

<file path=xl/sharedStrings.xml><?xml version="1.0" encoding="utf-8"?>
<sst xmlns="http://schemas.openxmlformats.org/spreadsheetml/2006/main" count="255" uniqueCount="35">
  <si>
    <t xml:space="preserve">   0-4</t>
  </si>
  <si>
    <t>-</t>
  </si>
  <si>
    <t xml:space="preserve">  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</si>
  <si>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</si>
  <si>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</si>
  <si>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</si>
  <si>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</si>
  <si>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</si>
  <si>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</si>
  <si>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</si>
  <si>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</si>
  <si>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</si>
  <si>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</si>
  <si>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</si>
  <si>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</si>
  <si>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</si>
  <si>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>Never married</t>
  </si>
  <si>
    <t>Widowed</t>
  </si>
  <si>
    <t>Divorced</t>
  </si>
  <si>
    <t>Separated</t>
  </si>
  <si>
    <t>Both sexes</t>
  </si>
  <si>
    <t>Male</t>
  </si>
  <si>
    <t>Female</t>
  </si>
  <si>
    <t xml:space="preserve"> 75 and over</t>
  </si>
  <si>
    <t>Married</t>
  </si>
  <si>
    <t>(persons)</t>
  </si>
  <si>
    <t>Total</t>
  </si>
  <si>
    <t>Age
 (five-year groups)</t>
  </si>
  <si>
    <t>(%)</t>
  </si>
  <si>
    <t xml:space="preserve">Table 3-2. Percent Distribution of Population by Marital Status, Age (Five-Year Groups), and Sex </t>
  </si>
  <si>
    <t>Age
 (five-year groups)</t>
  </si>
  <si>
    <t>Total</t>
  </si>
  <si>
    <t xml:space="preserve">                - Tboung Khmum Province (2008)</t>
  </si>
  <si>
    <t xml:space="preserve">Table 3-1. Population by Marital Status, Age (Five-Year Groups), and Sex </t>
  </si>
  <si>
    <t xml:space="preserve">                 - Tboung Khmum Province (2008)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</si>
</sst>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"/>
    <numFmt numFmtId="193" formatCode="#,##0.0"/>
    <numFmt numFmtId="194" formatCode="#,##0.0_ ;[Red]\-#,##0.0\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0" borderId="0">
      <alignment/>
      <protection/>
    </xf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/>
    </xf>
    <xf numFmtId="3" fontId="2" fillId="0" borderId="0" xfId="33" applyNumberFormat="1" applyFont="1" applyFill="1" applyBorder="1" applyAlignment="1">
      <alignment horizontal="right"/>
      <protection/>
    </xf>
    <xf numFmtId="3" fontId="2" fillId="0" borderId="11" xfId="33" applyNumberFormat="1" applyFont="1" applyFill="1" applyBorder="1" applyAlignment="1">
      <alignment horizontal="right"/>
      <protection/>
    </xf>
    <xf numFmtId="49" fontId="2" fillId="0" borderId="12" xfId="0" applyNumberFormat="1" applyFont="1" applyFill="1" applyBorder="1" applyAlignment="1">
      <alignment horizontal="center"/>
    </xf>
    <xf numFmtId="3" fontId="2" fillId="0" borderId="13" xfId="33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3" fontId="38" fillId="0" borderId="0" xfId="0" applyNumberFormat="1" applyFont="1" applyFill="1" applyAlignment="1">
      <alignment vertical="center"/>
    </xf>
    <xf numFmtId="3" fontId="2" fillId="0" borderId="16" xfId="33" applyNumberFormat="1" applyFont="1" applyFill="1" applyBorder="1" applyAlignment="1">
      <alignment horizontal="right"/>
      <protection/>
    </xf>
    <xf numFmtId="3" fontId="2" fillId="0" borderId="17" xfId="33" applyNumberFormat="1" applyFont="1" applyFill="1" applyBorder="1" applyAlignment="1">
      <alignment horizontal="right"/>
      <protection/>
    </xf>
    <xf numFmtId="49" fontId="4" fillId="0" borderId="0" xfId="0" applyNumberFormat="1" applyFont="1" applyFill="1" applyAlignment="1">
      <alignment vertical="center"/>
    </xf>
    <xf numFmtId="194" fontId="2" fillId="0" borderId="13" xfId="33" applyNumberFormat="1" applyFont="1" applyFill="1" applyBorder="1" applyAlignment="1">
      <alignment horizontal="right" vertical="center"/>
      <protection/>
    </xf>
    <xf numFmtId="194" fontId="2" fillId="0" borderId="18" xfId="33" applyNumberFormat="1" applyFont="1" applyFill="1" applyBorder="1" applyAlignment="1">
      <alignment horizontal="right" vertical="center"/>
      <protection/>
    </xf>
    <xf numFmtId="194" fontId="2" fillId="0" borderId="19" xfId="33" applyNumberFormat="1" applyFont="1" applyFill="1" applyBorder="1" applyAlignment="1">
      <alignment horizontal="right" vertical="center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194" fontId="2" fillId="0" borderId="0" xfId="33" applyNumberFormat="1" applyFont="1" applyFill="1" applyBorder="1" applyAlignment="1">
      <alignment horizontal="right" vertical="center"/>
      <protection/>
    </xf>
    <xf numFmtId="194" fontId="2" fillId="0" borderId="16" xfId="33" applyNumberFormat="1" applyFont="1" applyFill="1" applyBorder="1" applyAlignment="1">
      <alignment horizontal="right" vertical="center"/>
      <protection/>
    </xf>
    <xf numFmtId="194" fontId="2" fillId="0" borderId="11" xfId="33" applyNumberFormat="1" applyFont="1" applyFill="1" applyBorder="1" applyAlignment="1">
      <alignment horizontal="right" vertical="center"/>
      <protection/>
    </xf>
    <xf numFmtId="194" fontId="2" fillId="0" borderId="17" xfId="33" applyNumberFormat="1" applyFont="1" applyFill="1" applyBorder="1" applyAlignment="1">
      <alignment horizontal="right" vertical="center"/>
      <protection/>
    </xf>
    <xf numFmtId="194" fontId="2" fillId="0" borderId="20" xfId="33" applyNumberFormat="1" applyFont="1" applyFill="1" applyBorder="1" applyAlignment="1">
      <alignment horizontal="right" vertical="center"/>
      <protection/>
    </xf>
    <xf numFmtId="194" fontId="2" fillId="0" borderId="21" xfId="33" applyNumberFormat="1" applyFont="1" applyFill="1" applyBorder="1" applyAlignment="1">
      <alignment horizontal="right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8" xfId="33" applyNumberFormat="1" applyFont="1" applyFill="1" applyBorder="1" applyAlignment="1">
      <alignment horizontal="right" vertical="center"/>
      <protection/>
    </xf>
    <xf numFmtId="3" fontId="2" fillId="0" borderId="19" xfId="33" applyNumberFormat="1" applyFont="1" applyFill="1" applyBorder="1" applyAlignment="1">
      <alignment horizontal="right" vertical="center"/>
      <protection/>
    </xf>
    <xf numFmtId="3" fontId="2" fillId="0" borderId="20" xfId="33" applyNumberFormat="1" applyFont="1" applyFill="1" applyBorder="1" applyAlignment="1">
      <alignment horizontal="right"/>
      <protection/>
    </xf>
    <xf numFmtId="3" fontId="2" fillId="0" borderId="21" xfId="33" applyNumberFormat="1" applyFont="1" applyFill="1" applyBorder="1" applyAlignment="1">
      <alignment horizontal="right"/>
      <protection/>
    </xf>
    <xf numFmtId="3" fontId="2" fillId="0" borderId="0" xfId="33" applyNumberFormat="1" applyFont="1" applyFill="1" applyBorder="1" applyAlignment="1">
      <alignment horizontal="right" vertical="center"/>
      <protection/>
    </xf>
    <xf numFmtId="3" fontId="2" fillId="0" borderId="11" xfId="33" applyNumberFormat="1" applyFont="1" applyFill="1" applyBorder="1" applyAlignment="1">
      <alignment horizontal="right" vertical="center"/>
      <protection/>
    </xf>
    <xf numFmtId="3" fontId="2" fillId="0" borderId="20" xfId="33" applyNumberFormat="1" applyFont="1" applyFill="1" applyBorder="1" applyAlignment="1">
      <alignment horizontal="right" vertical="center"/>
      <protection/>
    </xf>
    <xf numFmtId="3" fontId="2" fillId="0" borderId="21" xfId="33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_Ａ2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5"/>
  <sheetViews>
    <sheetView tabSelected="1" workbookViewId="0" topLeftCell="A1">
      <selection activeCell="A1" sqref="A1"/>
    </sheetView>
  </sheetViews>
  <sheetFormatPr defaultColWidth="9.140625" defaultRowHeight="15"/>
  <cols>
    <col min="1" max="1" width="0.9921875" style="7" customWidth="1"/>
    <col min="2" max="2" width="16.00390625" style="12" customWidth="1"/>
    <col min="3" max="3" width="13.00390625" style="12" customWidth="1"/>
    <col min="4" max="4" width="13.140625" style="12" customWidth="1"/>
    <col min="5" max="5" width="10.57421875" style="12" customWidth="1"/>
    <col min="6" max="6" width="10.28125" style="12" customWidth="1"/>
    <col min="7" max="7" width="11.00390625" style="12" customWidth="1"/>
    <col min="8" max="8" width="11.57421875" style="12" customWidth="1"/>
    <col min="9" max="16384" width="9.00390625" style="7" customWidth="1"/>
  </cols>
  <sheetData>
    <row r="1" spans="2:8" ht="17.25" customHeight="1">
      <c r="B1" s="39" t="s">
        <v>33</v>
      </c>
      <c r="C1" s="39"/>
      <c r="D1" s="39"/>
      <c r="E1" s="39"/>
      <c r="F1" s="39"/>
      <c r="G1" s="39"/>
      <c r="H1" s="39"/>
    </row>
    <row r="2" spans="2:8" ht="16.5" customHeight="1">
      <c r="B2" s="6" t="s">
        <v>34</v>
      </c>
      <c r="C2" s="6"/>
      <c r="D2" s="6"/>
      <c r="E2" s="6"/>
      <c r="F2" s="6"/>
      <c r="G2" s="6"/>
      <c r="H2" s="6"/>
    </row>
    <row r="3" spans="2:8" ht="14.25" customHeight="1">
      <c r="B3" s="6"/>
      <c r="C3" s="6"/>
      <c r="D3" s="6"/>
      <c r="E3" s="6"/>
      <c r="F3" s="6"/>
      <c r="G3" s="6"/>
      <c r="H3" s="8" t="s">
        <v>25</v>
      </c>
    </row>
    <row r="4" spans="2:8" ht="26.25" customHeight="1">
      <c r="B4" s="9" t="s">
        <v>27</v>
      </c>
      <c r="C4" s="9" t="s">
        <v>26</v>
      </c>
      <c r="D4" s="9" t="s">
        <v>16</v>
      </c>
      <c r="E4" s="9" t="s">
        <v>24</v>
      </c>
      <c r="F4" s="9" t="s">
        <v>17</v>
      </c>
      <c r="G4" s="9" t="s">
        <v>18</v>
      </c>
      <c r="H4" s="9" t="s">
        <v>19</v>
      </c>
    </row>
    <row r="5" spans="2:14" ht="13.5" customHeight="1">
      <c r="B5" s="10" t="s">
        <v>20</v>
      </c>
      <c r="C5" s="5">
        <f>SUM(C6:C21)</f>
        <v>754000</v>
      </c>
      <c r="D5" s="31">
        <v>401607</v>
      </c>
      <c r="E5" s="31">
        <v>315473</v>
      </c>
      <c r="F5" s="31">
        <v>24450</v>
      </c>
      <c r="G5" s="31">
        <v>11943</v>
      </c>
      <c r="H5" s="32">
        <v>527</v>
      </c>
      <c r="J5" s="13"/>
      <c r="K5" s="13"/>
      <c r="L5" s="13"/>
      <c r="M5" s="13"/>
      <c r="N5" s="13"/>
    </row>
    <row r="6" spans="2:11" ht="13.5" customHeight="1">
      <c r="B6" s="1" t="s">
        <v>0</v>
      </c>
      <c r="C6" s="14">
        <f>SUM(D6:H6)</f>
        <v>79689</v>
      </c>
      <c r="D6" s="2">
        <v>79689</v>
      </c>
      <c r="E6" s="2" t="s">
        <v>1</v>
      </c>
      <c r="F6" s="2" t="s">
        <v>1</v>
      </c>
      <c r="G6" s="2" t="s">
        <v>1</v>
      </c>
      <c r="H6" s="3" t="s">
        <v>1</v>
      </c>
      <c r="I6" s="13"/>
      <c r="J6" s="13"/>
      <c r="K6" s="13"/>
    </row>
    <row r="7" spans="2:11" ht="13.5" customHeight="1">
      <c r="B7" s="1" t="s">
        <v>2</v>
      </c>
      <c r="C7" s="14">
        <f aca="true" t="shared" si="0" ref="C7:C21">SUM(D7:H7)</f>
        <v>83415</v>
      </c>
      <c r="D7" s="2">
        <v>83415</v>
      </c>
      <c r="E7" s="2" t="s">
        <v>1</v>
      </c>
      <c r="F7" s="2" t="s">
        <v>1</v>
      </c>
      <c r="G7" s="2" t="s">
        <v>1</v>
      </c>
      <c r="H7" s="3" t="s">
        <v>1</v>
      </c>
      <c r="I7" s="13"/>
      <c r="J7" s="13"/>
      <c r="K7" s="13"/>
    </row>
    <row r="8" spans="2:14" ht="13.5" customHeight="1">
      <c r="B8" s="1" t="s">
        <v>3</v>
      </c>
      <c r="C8" s="14">
        <f t="shared" si="0"/>
        <v>96111</v>
      </c>
      <c r="D8" s="2">
        <v>95859</v>
      </c>
      <c r="E8" s="2">
        <v>183</v>
      </c>
      <c r="F8" s="2">
        <v>50</v>
      </c>
      <c r="G8" s="2">
        <v>12</v>
      </c>
      <c r="H8" s="3">
        <v>7</v>
      </c>
      <c r="I8" s="13"/>
      <c r="J8" s="13"/>
      <c r="K8" s="13"/>
      <c r="L8" s="13"/>
      <c r="M8" s="13"/>
      <c r="N8" s="13"/>
    </row>
    <row r="9" spans="2:14" ht="13.5" customHeight="1">
      <c r="B9" s="1" t="s">
        <v>4</v>
      </c>
      <c r="C9" s="14">
        <f t="shared" si="0"/>
        <v>88756</v>
      </c>
      <c r="D9" s="2">
        <v>82566</v>
      </c>
      <c r="E9" s="2">
        <v>5912</v>
      </c>
      <c r="F9" s="2">
        <v>46</v>
      </c>
      <c r="G9" s="2">
        <v>212</v>
      </c>
      <c r="H9" s="3">
        <v>20</v>
      </c>
      <c r="I9" s="13"/>
      <c r="J9" s="13"/>
      <c r="K9" s="13"/>
      <c r="L9" s="13"/>
      <c r="M9" s="13"/>
      <c r="N9" s="13"/>
    </row>
    <row r="10" spans="2:14" ht="13.5" customHeight="1">
      <c r="B10" s="1" t="s">
        <v>5</v>
      </c>
      <c r="C10" s="14">
        <f t="shared" si="0"/>
        <v>71632</v>
      </c>
      <c r="D10" s="2">
        <v>36108</v>
      </c>
      <c r="E10" s="2">
        <v>34079</v>
      </c>
      <c r="F10" s="2">
        <v>247</v>
      </c>
      <c r="G10" s="2">
        <v>1135</v>
      </c>
      <c r="H10" s="3">
        <v>63</v>
      </c>
      <c r="I10" s="13"/>
      <c r="J10" s="13"/>
      <c r="K10" s="13"/>
      <c r="L10" s="13"/>
      <c r="M10" s="13"/>
      <c r="N10" s="13"/>
    </row>
    <row r="11" spans="2:14" ht="13.5" customHeight="1">
      <c r="B11" s="1" t="s">
        <v>6</v>
      </c>
      <c r="C11" s="14">
        <f t="shared" si="0"/>
        <v>63679</v>
      </c>
      <c r="D11" s="2">
        <v>12740</v>
      </c>
      <c r="E11" s="2">
        <v>48982</v>
      </c>
      <c r="F11" s="2">
        <v>423</v>
      </c>
      <c r="G11" s="2">
        <v>1469</v>
      </c>
      <c r="H11" s="3">
        <v>65</v>
      </c>
      <c r="I11" s="13"/>
      <c r="J11" s="13"/>
      <c r="K11" s="13"/>
      <c r="L11" s="13"/>
      <c r="M11" s="13"/>
      <c r="N11" s="13"/>
    </row>
    <row r="12" spans="2:14" ht="13.5" customHeight="1">
      <c r="B12" s="1" t="s">
        <v>7</v>
      </c>
      <c r="C12" s="14">
        <f t="shared" si="0"/>
        <v>43300</v>
      </c>
      <c r="D12" s="2">
        <v>3678</v>
      </c>
      <c r="E12" s="2">
        <v>37797</v>
      </c>
      <c r="F12" s="2">
        <v>507</v>
      </c>
      <c r="G12" s="2">
        <v>1254</v>
      </c>
      <c r="H12" s="3">
        <v>64</v>
      </c>
      <c r="I12" s="13"/>
      <c r="J12" s="13"/>
      <c r="K12" s="13"/>
      <c r="L12" s="13"/>
      <c r="M12" s="13"/>
      <c r="N12" s="13"/>
    </row>
    <row r="13" spans="2:14" ht="13.5" customHeight="1">
      <c r="B13" s="1" t="s">
        <v>8</v>
      </c>
      <c r="C13" s="14">
        <f t="shared" si="0"/>
        <v>49489</v>
      </c>
      <c r="D13" s="2">
        <v>2317</v>
      </c>
      <c r="E13" s="2">
        <v>44806</v>
      </c>
      <c r="F13" s="2">
        <v>892</v>
      </c>
      <c r="G13" s="2">
        <v>1399</v>
      </c>
      <c r="H13" s="3">
        <v>75</v>
      </c>
      <c r="I13" s="13"/>
      <c r="J13" s="13"/>
      <c r="K13" s="13"/>
      <c r="L13" s="13"/>
      <c r="M13" s="13"/>
      <c r="N13" s="13"/>
    </row>
    <row r="14" spans="2:14" ht="13.5" customHeight="1">
      <c r="B14" s="1" t="s">
        <v>9</v>
      </c>
      <c r="C14" s="14">
        <f t="shared" si="0"/>
        <v>43340</v>
      </c>
      <c r="D14" s="2">
        <v>1524</v>
      </c>
      <c r="E14" s="2">
        <v>38907</v>
      </c>
      <c r="F14" s="2">
        <v>1420</v>
      </c>
      <c r="G14" s="2">
        <v>1442</v>
      </c>
      <c r="H14" s="3">
        <v>47</v>
      </c>
      <c r="I14" s="13"/>
      <c r="J14" s="13"/>
      <c r="K14" s="13"/>
      <c r="L14" s="13"/>
      <c r="M14" s="13"/>
      <c r="N14" s="13"/>
    </row>
    <row r="15" spans="2:14" ht="13.5" customHeight="1">
      <c r="B15" s="1" t="s">
        <v>10</v>
      </c>
      <c r="C15" s="14">
        <f t="shared" si="0"/>
        <v>36451</v>
      </c>
      <c r="D15" s="2">
        <v>1034</v>
      </c>
      <c r="E15" s="2">
        <v>32212</v>
      </c>
      <c r="F15" s="2">
        <v>1813</v>
      </c>
      <c r="G15" s="2">
        <v>1352</v>
      </c>
      <c r="H15" s="3">
        <v>40</v>
      </c>
      <c r="I15" s="13"/>
      <c r="J15" s="13"/>
      <c r="K15" s="13"/>
      <c r="L15" s="13"/>
      <c r="M15" s="13"/>
      <c r="N15" s="13"/>
    </row>
    <row r="16" spans="2:14" ht="13.5" customHeight="1">
      <c r="B16" s="1" t="s">
        <v>11</v>
      </c>
      <c r="C16" s="14">
        <f t="shared" si="0"/>
        <v>26043</v>
      </c>
      <c r="D16" s="2">
        <v>868</v>
      </c>
      <c r="E16" s="2">
        <v>21746</v>
      </c>
      <c r="F16" s="2">
        <v>2376</v>
      </c>
      <c r="G16" s="2">
        <v>1011</v>
      </c>
      <c r="H16" s="3">
        <v>42</v>
      </c>
      <c r="I16" s="13"/>
      <c r="J16" s="13"/>
      <c r="K16" s="13"/>
      <c r="L16" s="13"/>
      <c r="M16" s="13"/>
      <c r="N16" s="13"/>
    </row>
    <row r="17" spans="2:14" ht="13.5" customHeight="1">
      <c r="B17" s="1" t="s">
        <v>12</v>
      </c>
      <c r="C17" s="14">
        <f t="shared" si="0"/>
        <v>20497</v>
      </c>
      <c r="D17" s="2">
        <v>510</v>
      </c>
      <c r="E17" s="2">
        <v>16545</v>
      </c>
      <c r="F17" s="2">
        <v>2655</v>
      </c>
      <c r="G17" s="2">
        <v>765</v>
      </c>
      <c r="H17" s="3">
        <v>22</v>
      </c>
      <c r="I17" s="13"/>
      <c r="J17" s="13"/>
      <c r="K17" s="13"/>
      <c r="L17" s="13"/>
      <c r="M17" s="13"/>
      <c r="N17" s="13"/>
    </row>
    <row r="18" spans="2:14" ht="13.5" customHeight="1">
      <c r="B18" s="1" t="s">
        <v>13</v>
      </c>
      <c r="C18" s="14">
        <f t="shared" si="0"/>
        <v>15279</v>
      </c>
      <c r="D18" s="2">
        <v>364</v>
      </c>
      <c r="E18" s="2">
        <v>11552</v>
      </c>
      <c r="F18" s="2">
        <v>2842</v>
      </c>
      <c r="G18" s="2">
        <v>497</v>
      </c>
      <c r="H18" s="3">
        <v>24</v>
      </c>
      <c r="I18" s="13"/>
      <c r="J18" s="13"/>
      <c r="K18" s="13"/>
      <c r="L18" s="13"/>
      <c r="M18" s="13"/>
      <c r="N18" s="13"/>
    </row>
    <row r="19" spans="2:14" ht="13.5" customHeight="1">
      <c r="B19" s="1" t="s">
        <v>14</v>
      </c>
      <c r="C19" s="14">
        <f t="shared" si="0"/>
        <v>12613</v>
      </c>
      <c r="D19" s="2">
        <v>253</v>
      </c>
      <c r="E19" s="2">
        <v>8996</v>
      </c>
      <c r="F19" s="2">
        <v>2925</v>
      </c>
      <c r="G19" s="2">
        <v>422</v>
      </c>
      <c r="H19" s="3">
        <v>17</v>
      </c>
      <c r="I19" s="13"/>
      <c r="J19" s="13"/>
      <c r="K19" s="13"/>
      <c r="L19" s="13"/>
      <c r="M19" s="13"/>
      <c r="N19" s="13"/>
    </row>
    <row r="20" spans="2:14" ht="13.5" customHeight="1">
      <c r="B20" s="1" t="s">
        <v>15</v>
      </c>
      <c r="C20" s="14">
        <f t="shared" si="0"/>
        <v>9861</v>
      </c>
      <c r="D20" s="2">
        <v>230</v>
      </c>
      <c r="E20" s="2">
        <v>6416</v>
      </c>
      <c r="F20" s="2">
        <v>2861</v>
      </c>
      <c r="G20" s="2">
        <v>334</v>
      </c>
      <c r="H20" s="3">
        <v>20</v>
      </c>
      <c r="I20" s="13"/>
      <c r="J20" s="13"/>
      <c r="K20" s="13"/>
      <c r="L20" s="13"/>
      <c r="M20" s="13"/>
      <c r="N20" s="13"/>
    </row>
    <row r="21" spans="2:14" ht="13.5" customHeight="1">
      <c r="B21" s="4" t="s">
        <v>23</v>
      </c>
      <c r="C21" s="15">
        <f t="shared" si="0"/>
        <v>13845</v>
      </c>
      <c r="D21" s="33">
        <v>452</v>
      </c>
      <c r="E21" s="33">
        <v>7340</v>
      </c>
      <c r="F21" s="33">
        <v>5393</v>
      </c>
      <c r="G21" s="33">
        <v>639</v>
      </c>
      <c r="H21" s="34">
        <v>21</v>
      </c>
      <c r="I21" s="13"/>
      <c r="J21" s="13"/>
      <c r="K21" s="13"/>
      <c r="L21" s="13"/>
      <c r="M21" s="13"/>
      <c r="N21" s="13"/>
    </row>
    <row r="22" spans="2:10" ht="13.5" customHeight="1">
      <c r="B22" s="11" t="s">
        <v>21</v>
      </c>
      <c r="C22" s="5">
        <f>SUM(C23:C38)</f>
        <v>368333</v>
      </c>
      <c r="D22" s="31">
        <v>210848</v>
      </c>
      <c r="E22" s="31">
        <v>151686</v>
      </c>
      <c r="F22" s="31">
        <v>3219</v>
      </c>
      <c r="G22" s="31">
        <v>2436</v>
      </c>
      <c r="H22" s="32">
        <v>144</v>
      </c>
      <c r="J22" s="13"/>
    </row>
    <row r="23" spans="2:8" ht="13.5" customHeight="1">
      <c r="B23" s="1" t="s">
        <v>0</v>
      </c>
      <c r="C23" s="14">
        <f>SUM(D23:H23)</f>
        <v>40811</v>
      </c>
      <c r="D23" s="2">
        <v>40811</v>
      </c>
      <c r="E23" s="2" t="s">
        <v>1</v>
      </c>
      <c r="F23" s="2" t="s">
        <v>1</v>
      </c>
      <c r="G23" s="2" t="s">
        <v>1</v>
      </c>
      <c r="H23" s="3" t="s">
        <v>1</v>
      </c>
    </row>
    <row r="24" spans="2:10" ht="13.5" customHeight="1">
      <c r="B24" s="1" t="s">
        <v>2</v>
      </c>
      <c r="C24" s="14">
        <f aca="true" t="shared" si="1" ref="C24:C38">SUM(D24:H24)</f>
        <v>42679</v>
      </c>
      <c r="D24" s="2">
        <v>42679</v>
      </c>
      <c r="E24" s="2" t="s">
        <v>1</v>
      </c>
      <c r="F24" s="2" t="s">
        <v>1</v>
      </c>
      <c r="G24" s="2" t="s">
        <v>1</v>
      </c>
      <c r="H24" s="3" t="s">
        <v>1</v>
      </c>
      <c r="J24" s="13"/>
    </row>
    <row r="25" spans="2:8" ht="13.5" customHeight="1">
      <c r="B25" s="1" t="s">
        <v>3</v>
      </c>
      <c r="C25" s="14">
        <f t="shared" si="1"/>
        <v>49162</v>
      </c>
      <c r="D25" s="2">
        <v>49045</v>
      </c>
      <c r="E25" s="2">
        <v>83</v>
      </c>
      <c r="F25" s="2">
        <v>24</v>
      </c>
      <c r="G25" s="2">
        <v>4</v>
      </c>
      <c r="H25" s="3">
        <v>6</v>
      </c>
    </row>
    <row r="26" spans="2:8" ht="13.5" customHeight="1">
      <c r="B26" s="1" t="s">
        <v>4</v>
      </c>
      <c r="C26" s="14">
        <f t="shared" si="1"/>
        <v>45835</v>
      </c>
      <c r="D26" s="2">
        <v>44759</v>
      </c>
      <c r="E26" s="2">
        <v>1014</v>
      </c>
      <c r="F26" s="2">
        <v>13</v>
      </c>
      <c r="G26" s="2">
        <v>46</v>
      </c>
      <c r="H26" s="3">
        <v>3</v>
      </c>
    </row>
    <row r="27" spans="2:8" ht="13.5" customHeight="1">
      <c r="B27" s="1" t="s">
        <v>5</v>
      </c>
      <c r="C27" s="14">
        <f t="shared" si="1"/>
        <v>35208</v>
      </c>
      <c r="D27" s="2">
        <v>22290</v>
      </c>
      <c r="E27" s="2">
        <v>12559</v>
      </c>
      <c r="F27" s="2">
        <v>48</v>
      </c>
      <c r="G27" s="2">
        <v>299</v>
      </c>
      <c r="H27" s="3">
        <v>12</v>
      </c>
    </row>
    <row r="28" spans="2:8" ht="13.5" customHeight="1">
      <c r="B28" s="1" t="s">
        <v>6</v>
      </c>
      <c r="C28" s="14">
        <f t="shared" si="1"/>
        <v>31777</v>
      </c>
      <c r="D28" s="2">
        <v>7695</v>
      </c>
      <c r="E28" s="2">
        <v>23548</v>
      </c>
      <c r="F28" s="2">
        <v>76</v>
      </c>
      <c r="G28" s="2">
        <v>431</v>
      </c>
      <c r="H28" s="3">
        <v>27</v>
      </c>
    </row>
    <row r="29" spans="2:8" ht="13.5" customHeight="1">
      <c r="B29" s="1" t="s">
        <v>7</v>
      </c>
      <c r="C29" s="14">
        <f t="shared" si="1"/>
        <v>20912</v>
      </c>
      <c r="D29" s="2">
        <v>1638</v>
      </c>
      <c r="E29" s="2">
        <v>18829</v>
      </c>
      <c r="F29" s="2">
        <v>79</v>
      </c>
      <c r="G29" s="2">
        <v>347</v>
      </c>
      <c r="H29" s="3">
        <v>19</v>
      </c>
    </row>
    <row r="30" spans="2:8" ht="13.5" customHeight="1">
      <c r="B30" s="1" t="s">
        <v>8</v>
      </c>
      <c r="C30" s="14">
        <f t="shared" si="1"/>
        <v>24218</v>
      </c>
      <c r="D30" s="2">
        <v>752</v>
      </c>
      <c r="E30" s="2">
        <v>23051</v>
      </c>
      <c r="F30" s="2">
        <v>105</v>
      </c>
      <c r="G30" s="2">
        <v>295</v>
      </c>
      <c r="H30" s="3">
        <v>15</v>
      </c>
    </row>
    <row r="31" spans="2:8" ht="13.5" customHeight="1">
      <c r="B31" s="1" t="s">
        <v>9</v>
      </c>
      <c r="C31" s="14">
        <f t="shared" si="1"/>
        <v>20686</v>
      </c>
      <c r="D31" s="2">
        <v>361</v>
      </c>
      <c r="E31" s="2">
        <v>19911</v>
      </c>
      <c r="F31" s="2">
        <v>171</v>
      </c>
      <c r="G31" s="2">
        <v>234</v>
      </c>
      <c r="H31" s="3">
        <v>9</v>
      </c>
    </row>
    <row r="32" spans="2:8" ht="13.5" customHeight="1">
      <c r="B32" s="1" t="s">
        <v>10</v>
      </c>
      <c r="C32" s="14">
        <f t="shared" si="1"/>
        <v>16636</v>
      </c>
      <c r="D32" s="2">
        <v>185</v>
      </c>
      <c r="E32" s="2">
        <v>16130</v>
      </c>
      <c r="F32" s="2">
        <v>163</v>
      </c>
      <c r="G32" s="2">
        <v>153</v>
      </c>
      <c r="H32" s="3">
        <v>5</v>
      </c>
    </row>
    <row r="33" spans="2:8" ht="13.5" customHeight="1">
      <c r="B33" s="1" t="s">
        <v>11</v>
      </c>
      <c r="C33" s="14">
        <f t="shared" si="1"/>
        <v>9973</v>
      </c>
      <c r="D33" s="2">
        <v>136</v>
      </c>
      <c r="E33" s="2">
        <v>9544</v>
      </c>
      <c r="F33" s="2">
        <v>187</v>
      </c>
      <c r="G33" s="2">
        <v>101</v>
      </c>
      <c r="H33" s="3">
        <v>5</v>
      </c>
    </row>
    <row r="34" spans="2:8" ht="13.5" customHeight="1">
      <c r="B34" s="1" t="s">
        <v>12</v>
      </c>
      <c r="C34" s="14">
        <f t="shared" si="1"/>
        <v>8452</v>
      </c>
      <c r="D34" s="2">
        <v>81</v>
      </c>
      <c r="E34" s="2">
        <v>8088</v>
      </c>
      <c r="F34" s="2">
        <v>207</v>
      </c>
      <c r="G34" s="2">
        <v>71</v>
      </c>
      <c r="H34" s="3">
        <v>5</v>
      </c>
    </row>
    <row r="35" spans="2:8" ht="13.5" customHeight="1">
      <c r="B35" s="1" t="s">
        <v>13</v>
      </c>
      <c r="C35" s="14">
        <f t="shared" si="1"/>
        <v>6479</v>
      </c>
      <c r="D35" s="2">
        <v>80</v>
      </c>
      <c r="E35" s="2">
        <v>6044</v>
      </c>
      <c r="F35" s="2">
        <v>267</v>
      </c>
      <c r="G35" s="2">
        <v>80</v>
      </c>
      <c r="H35" s="3">
        <v>8</v>
      </c>
    </row>
    <row r="36" spans="2:8" ht="13.5" customHeight="1">
      <c r="B36" s="1" t="s">
        <v>14</v>
      </c>
      <c r="C36" s="14">
        <f t="shared" si="1"/>
        <v>5391</v>
      </c>
      <c r="D36" s="2">
        <v>69</v>
      </c>
      <c r="E36" s="2">
        <v>4891</v>
      </c>
      <c r="F36" s="2">
        <v>329</v>
      </c>
      <c r="G36" s="2">
        <v>95</v>
      </c>
      <c r="H36" s="3">
        <v>7</v>
      </c>
    </row>
    <row r="37" spans="2:8" ht="13.5" customHeight="1">
      <c r="B37" s="1" t="s">
        <v>15</v>
      </c>
      <c r="C37" s="14">
        <f t="shared" si="1"/>
        <v>4182</v>
      </c>
      <c r="D37" s="2">
        <v>79</v>
      </c>
      <c r="E37" s="2">
        <v>3602</v>
      </c>
      <c r="F37" s="2">
        <v>400</v>
      </c>
      <c r="G37" s="2">
        <v>89</v>
      </c>
      <c r="H37" s="3">
        <v>12</v>
      </c>
    </row>
    <row r="38" spans="2:8" ht="13.5" customHeight="1">
      <c r="B38" s="4" t="s">
        <v>23</v>
      </c>
      <c r="C38" s="15">
        <f t="shared" si="1"/>
        <v>5932</v>
      </c>
      <c r="D38" s="35">
        <v>188</v>
      </c>
      <c r="E38" s="35">
        <v>4392</v>
      </c>
      <c r="F38" s="35">
        <v>1150</v>
      </c>
      <c r="G38" s="35">
        <v>191</v>
      </c>
      <c r="H38" s="36">
        <v>11</v>
      </c>
    </row>
    <row r="39" spans="2:10" ht="13.5" customHeight="1">
      <c r="B39" s="11" t="s">
        <v>22</v>
      </c>
      <c r="C39" s="5">
        <f>SUM(C40:C55)</f>
        <v>385667</v>
      </c>
      <c r="D39" s="31">
        <v>190759</v>
      </c>
      <c r="E39" s="31">
        <v>163787</v>
      </c>
      <c r="F39" s="31">
        <v>21231</v>
      </c>
      <c r="G39" s="31">
        <v>9507</v>
      </c>
      <c r="H39" s="32">
        <v>383</v>
      </c>
      <c r="J39" s="13"/>
    </row>
    <row r="40" spans="2:8" ht="13.5" customHeight="1">
      <c r="B40" s="1" t="s">
        <v>0</v>
      </c>
      <c r="C40" s="14">
        <f>SUM(D40:H40)</f>
        <v>38878</v>
      </c>
      <c r="D40" s="2">
        <v>38878</v>
      </c>
      <c r="E40" s="2" t="s">
        <v>1</v>
      </c>
      <c r="F40" s="2" t="s">
        <v>1</v>
      </c>
      <c r="G40" s="2" t="s">
        <v>1</v>
      </c>
      <c r="H40" s="3" t="s">
        <v>1</v>
      </c>
    </row>
    <row r="41" spans="2:10" ht="13.5" customHeight="1">
      <c r="B41" s="1" t="s">
        <v>2</v>
      </c>
      <c r="C41" s="14">
        <f aca="true" t="shared" si="2" ref="C41:C55">SUM(D41:H41)</f>
        <v>40736</v>
      </c>
      <c r="D41" s="2">
        <v>40736</v>
      </c>
      <c r="E41" s="2" t="s">
        <v>1</v>
      </c>
      <c r="F41" s="2" t="s">
        <v>1</v>
      </c>
      <c r="G41" s="2" t="s">
        <v>1</v>
      </c>
      <c r="H41" s="3" t="s">
        <v>1</v>
      </c>
      <c r="J41" s="13"/>
    </row>
    <row r="42" spans="2:8" ht="13.5" customHeight="1">
      <c r="B42" s="1" t="s">
        <v>3</v>
      </c>
      <c r="C42" s="14">
        <f t="shared" si="2"/>
        <v>46949</v>
      </c>
      <c r="D42" s="2">
        <v>46814</v>
      </c>
      <c r="E42" s="2">
        <v>100</v>
      </c>
      <c r="F42" s="2">
        <v>26</v>
      </c>
      <c r="G42" s="2">
        <v>8</v>
      </c>
      <c r="H42" s="3">
        <v>1</v>
      </c>
    </row>
    <row r="43" spans="2:8" ht="13.5" customHeight="1">
      <c r="B43" s="1" t="s">
        <v>4</v>
      </c>
      <c r="C43" s="14">
        <f t="shared" si="2"/>
        <v>42921</v>
      </c>
      <c r="D43" s="2">
        <v>37807</v>
      </c>
      <c r="E43" s="2">
        <v>4898</v>
      </c>
      <c r="F43" s="2">
        <v>33</v>
      </c>
      <c r="G43" s="2">
        <v>166</v>
      </c>
      <c r="H43" s="3">
        <v>17</v>
      </c>
    </row>
    <row r="44" spans="2:8" ht="13.5" customHeight="1">
      <c r="B44" s="1" t="s">
        <v>5</v>
      </c>
      <c r="C44" s="14">
        <f t="shared" si="2"/>
        <v>36424</v>
      </c>
      <c r="D44" s="2">
        <v>13818</v>
      </c>
      <c r="E44" s="2">
        <v>21520</v>
      </c>
      <c r="F44" s="2">
        <v>199</v>
      </c>
      <c r="G44" s="2">
        <v>836</v>
      </c>
      <c r="H44" s="3">
        <v>51</v>
      </c>
    </row>
    <row r="45" spans="2:8" ht="13.5" customHeight="1">
      <c r="B45" s="1" t="s">
        <v>6</v>
      </c>
      <c r="C45" s="14">
        <f t="shared" si="2"/>
        <v>31902</v>
      </c>
      <c r="D45" s="2">
        <v>5045</v>
      </c>
      <c r="E45" s="2">
        <v>25434</v>
      </c>
      <c r="F45" s="2">
        <v>347</v>
      </c>
      <c r="G45" s="2">
        <v>1038</v>
      </c>
      <c r="H45" s="3">
        <v>38</v>
      </c>
    </row>
    <row r="46" spans="2:8" ht="13.5" customHeight="1">
      <c r="B46" s="1" t="s">
        <v>7</v>
      </c>
      <c r="C46" s="14">
        <f t="shared" si="2"/>
        <v>22388</v>
      </c>
      <c r="D46" s="2">
        <v>2040</v>
      </c>
      <c r="E46" s="2">
        <v>18968</v>
      </c>
      <c r="F46" s="2">
        <v>428</v>
      </c>
      <c r="G46" s="2">
        <v>907</v>
      </c>
      <c r="H46" s="3">
        <v>45</v>
      </c>
    </row>
    <row r="47" spans="2:8" ht="13.5" customHeight="1">
      <c r="B47" s="1" t="s">
        <v>8</v>
      </c>
      <c r="C47" s="14">
        <f t="shared" si="2"/>
        <v>25271</v>
      </c>
      <c r="D47" s="2">
        <v>1565</v>
      </c>
      <c r="E47" s="2">
        <v>21755</v>
      </c>
      <c r="F47" s="2">
        <v>787</v>
      </c>
      <c r="G47" s="2">
        <v>1104</v>
      </c>
      <c r="H47" s="3">
        <v>60</v>
      </c>
    </row>
    <row r="48" spans="2:8" ht="13.5" customHeight="1">
      <c r="B48" s="1" t="s">
        <v>9</v>
      </c>
      <c r="C48" s="14">
        <f t="shared" si="2"/>
        <v>22654</v>
      </c>
      <c r="D48" s="2">
        <v>1163</v>
      </c>
      <c r="E48" s="2">
        <v>18996</v>
      </c>
      <c r="F48" s="2">
        <v>1249</v>
      </c>
      <c r="G48" s="2">
        <v>1208</v>
      </c>
      <c r="H48" s="3">
        <v>38</v>
      </c>
    </row>
    <row r="49" spans="2:8" ht="13.5" customHeight="1">
      <c r="B49" s="1" t="s">
        <v>10</v>
      </c>
      <c r="C49" s="14">
        <f t="shared" si="2"/>
        <v>19815</v>
      </c>
      <c r="D49" s="2">
        <v>849</v>
      </c>
      <c r="E49" s="2">
        <v>16082</v>
      </c>
      <c r="F49" s="2">
        <v>1650</v>
      </c>
      <c r="G49" s="2">
        <v>1199</v>
      </c>
      <c r="H49" s="3">
        <v>35</v>
      </c>
    </row>
    <row r="50" spans="2:8" ht="13.5" customHeight="1">
      <c r="B50" s="1" t="s">
        <v>11</v>
      </c>
      <c r="C50" s="14">
        <f t="shared" si="2"/>
        <v>16070</v>
      </c>
      <c r="D50" s="2">
        <v>732</v>
      </c>
      <c r="E50" s="2">
        <v>12202</v>
      </c>
      <c r="F50" s="2">
        <v>2189</v>
      </c>
      <c r="G50" s="2">
        <v>910</v>
      </c>
      <c r="H50" s="3">
        <v>37</v>
      </c>
    </row>
    <row r="51" spans="2:8" ht="13.5" customHeight="1">
      <c r="B51" s="1" t="s">
        <v>12</v>
      </c>
      <c r="C51" s="14">
        <f t="shared" si="2"/>
        <v>12045</v>
      </c>
      <c r="D51" s="2">
        <v>429</v>
      </c>
      <c r="E51" s="2">
        <v>8457</v>
      </c>
      <c r="F51" s="2">
        <v>2448</v>
      </c>
      <c r="G51" s="2">
        <v>694</v>
      </c>
      <c r="H51" s="3">
        <v>17</v>
      </c>
    </row>
    <row r="52" spans="2:8" ht="13.5" customHeight="1">
      <c r="B52" s="1" t="s">
        <v>13</v>
      </c>
      <c r="C52" s="14">
        <f t="shared" si="2"/>
        <v>8800</v>
      </c>
      <c r="D52" s="2">
        <v>284</v>
      </c>
      <c r="E52" s="2">
        <v>5508</v>
      </c>
      <c r="F52" s="2">
        <v>2575</v>
      </c>
      <c r="G52" s="2">
        <v>417</v>
      </c>
      <c r="H52" s="3">
        <v>16</v>
      </c>
    </row>
    <row r="53" spans="2:8" ht="13.5" customHeight="1">
      <c r="B53" s="1" t="s">
        <v>14</v>
      </c>
      <c r="C53" s="14">
        <f t="shared" si="2"/>
        <v>7222</v>
      </c>
      <c r="D53" s="2">
        <v>184</v>
      </c>
      <c r="E53" s="2">
        <v>4105</v>
      </c>
      <c r="F53" s="2">
        <v>2596</v>
      </c>
      <c r="G53" s="2">
        <v>327</v>
      </c>
      <c r="H53" s="3">
        <v>10</v>
      </c>
    </row>
    <row r="54" spans="2:8" ht="13.5" customHeight="1">
      <c r="B54" s="1" t="s">
        <v>15</v>
      </c>
      <c r="C54" s="14">
        <f t="shared" si="2"/>
        <v>5679</v>
      </c>
      <c r="D54" s="2">
        <v>151</v>
      </c>
      <c r="E54" s="2">
        <v>2814</v>
      </c>
      <c r="F54" s="2">
        <v>2461</v>
      </c>
      <c r="G54" s="2">
        <v>245</v>
      </c>
      <c r="H54" s="3">
        <v>8</v>
      </c>
    </row>
    <row r="55" spans="2:8" ht="13.5" customHeight="1">
      <c r="B55" s="4" t="s">
        <v>23</v>
      </c>
      <c r="C55" s="15">
        <f t="shared" si="2"/>
        <v>7913</v>
      </c>
      <c r="D55" s="37">
        <v>264</v>
      </c>
      <c r="E55" s="37">
        <v>2948</v>
      </c>
      <c r="F55" s="37">
        <v>4243</v>
      </c>
      <c r="G55" s="37">
        <v>448</v>
      </c>
      <c r="H55" s="38">
        <v>10</v>
      </c>
    </row>
  </sheetData>
  <sheetProtection/>
  <mergeCells count="1">
    <mergeCell ref="B1:H1"/>
  </mergeCells>
  <printOptions horizontalCentered="1"/>
  <pageMargins left="0.840551181" right="0.393700787401575" top="0.537401575" bottom="0.537401575" header="0.393700787401575" footer="0.393700787401575"/>
  <pageSetup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5"/>
  <sheetViews>
    <sheetView zoomScalePageLayoutView="0" workbookViewId="0" topLeftCell="J1">
      <selection activeCell="J1" sqref="J1"/>
    </sheetView>
  </sheetViews>
  <sheetFormatPr defaultColWidth="9.140625" defaultRowHeight="15"/>
  <cols>
    <col min="1" max="1" width="2.57421875" style="7" customWidth="1"/>
    <col min="2" max="2" width="15.00390625" style="12" customWidth="1"/>
    <col min="3" max="3" width="12.421875" style="12" customWidth="1"/>
    <col min="4" max="4" width="14.140625" style="12" customWidth="1"/>
    <col min="5" max="5" width="10.57421875" style="12" customWidth="1"/>
    <col min="6" max="6" width="11.57421875" style="12" customWidth="1"/>
    <col min="7" max="7" width="12.57421875" style="12" customWidth="1"/>
    <col min="8" max="8" width="12.8515625" style="12" customWidth="1"/>
    <col min="9" max="9" width="9.00390625" style="7" customWidth="1"/>
    <col min="10" max="10" width="2.421875" style="7" customWidth="1"/>
    <col min="11" max="11" width="17.140625" style="12" customWidth="1"/>
    <col min="12" max="12" width="11.00390625" style="12" customWidth="1"/>
    <col min="13" max="13" width="12.28125" style="12" customWidth="1"/>
    <col min="14" max="15" width="10.57421875" style="12" customWidth="1"/>
    <col min="16" max="17" width="10.8515625" style="12" customWidth="1"/>
    <col min="18" max="16384" width="9.00390625" style="7" customWidth="1"/>
  </cols>
  <sheetData>
    <row r="1" spans="2:17" ht="18" customHeight="1">
      <c r="B1" s="39" t="s">
        <v>33</v>
      </c>
      <c r="C1" s="39"/>
      <c r="D1" s="39"/>
      <c r="E1" s="39"/>
      <c r="F1" s="39"/>
      <c r="G1" s="39"/>
      <c r="H1" s="39"/>
      <c r="K1" s="39" t="s">
        <v>29</v>
      </c>
      <c r="L1" s="39"/>
      <c r="M1" s="39"/>
      <c r="N1" s="39"/>
      <c r="O1" s="39"/>
      <c r="P1" s="39"/>
      <c r="Q1" s="39"/>
    </row>
    <row r="2" spans="2:17" ht="12.75" customHeight="1">
      <c r="B2" s="6" t="s">
        <v>34</v>
      </c>
      <c r="C2" s="6"/>
      <c r="D2" s="6"/>
      <c r="E2" s="6"/>
      <c r="F2" s="6"/>
      <c r="G2" s="6"/>
      <c r="H2" s="6"/>
      <c r="K2" s="16" t="s">
        <v>32</v>
      </c>
      <c r="L2" s="6"/>
      <c r="M2" s="6"/>
      <c r="N2" s="6"/>
      <c r="O2" s="6"/>
      <c r="P2" s="6"/>
      <c r="Q2" s="6"/>
    </row>
    <row r="3" spans="2:17" ht="13.5" customHeight="1">
      <c r="B3" s="6"/>
      <c r="C3" s="6"/>
      <c r="D3" s="6"/>
      <c r="E3" s="6"/>
      <c r="F3" s="6"/>
      <c r="G3" s="6"/>
      <c r="H3" s="8" t="s">
        <v>25</v>
      </c>
      <c r="K3" s="6"/>
      <c r="L3" s="6"/>
      <c r="M3" s="6"/>
      <c r="N3" s="6"/>
      <c r="O3" s="6"/>
      <c r="P3" s="6"/>
      <c r="Q3" s="8" t="s">
        <v>28</v>
      </c>
    </row>
    <row r="4" spans="2:17" ht="30.75" customHeight="1">
      <c r="B4" s="9" t="s">
        <v>27</v>
      </c>
      <c r="C4" s="9" t="s">
        <v>26</v>
      </c>
      <c r="D4" s="9" t="s">
        <v>16</v>
      </c>
      <c r="E4" s="9" t="s">
        <v>24</v>
      </c>
      <c r="F4" s="9" t="s">
        <v>17</v>
      </c>
      <c r="G4" s="9" t="s">
        <v>18</v>
      </c>
      <c r="H4" s="9" t="s">
        <v>19</v>
      </c>
      <c r="K4" s="9" t="s">
        <v>30</v>
      </c>
      <c r="L4" s="30" t="s">
        <v>31</v>
      </c>
      <c r="M4" s="30" t="s">
        <v>16</v>
      </c>
      <c r="N4" s="30" t="s">
        <v>24</v>
      </c>
      <c r="O4" s="30" t="s">
        <v>17</v>
      </c>
      <c r="P4" s="30" t="s">
        <v>18</v>
      </c>
      <c r="Q4" s="30" t="s">
        <v>19</v>
      </c>
    </row>
    <row r="5" spans="2:17" ht="13.5" customHeight="1">
      <c r="B5" s="10" t="s">
        <v>20</v>
      </c>
      <c r="C5" s="5">
        <v>754000</v>
      </c>
      <c r="D5" s="31">
        <v>401607</v>
      </c>
      <c r="E5" s="31">
        <v>315473</v>
      </c>
      <c r="F5" s="31">
        <v>24450</v>
      </c>
      <c r="G5" s="31">
        <v>11943</v>
      </c>
      <c r="H5" s="32">
        <v>527</v>
      </c>
      <c r="J5" s="13"/>
      <c r="K5" s="20" t="s">
        <v>20</v>
      </c>
      <c r="L5" s="17">
        <f aca="true" t="shared" si="0" ref="L5:Q5">C5/$C$5*100</f>
        <v>100</v>
      </c>
      <c r="M5" s="18">
        <f t="shared" si="0"/>
        <v>53.26352785145888</v>
      </c>
      <c r="N5" s="18">
        <f t="shared" si="0"/>
        <v>41.83992042440318</v>
      </c>
      <c r="O5" s="18">
        <f t="shared" si="0"/>
        <v>3.242705570291777</v>
      </c>
      <c r="P5" s="18">
        <f t="shared" si="0"/>
        <v>1.5839522546419098</v>
      </c>
      <c r="Q5" s="19">
        <f t="shared" si="0"/>
        <v>0.06989389920424403</v>
      </c>
    </row>
    <row r="6" spans="2:17" ht="13.5" customHeight="1">
      <c r="B6" s="1" t="s">
        <v>0</v>
      </c>
      <c r="C6" s="14">
        <v>79689</v>
      </c>
      <c r="D6" s="2">
        <v>79689</v>
      </c>
      <c r="E6" s="2" t="s">
        <v>1</v>
      </c>
      <c r="F6" s="2" t="s">
        <v>1</v>
      </c>
      <c r="G6" s="2" t="s">
        <v>1</v>
      </c>
      <c r="H6" s="3" t="s">
        <v>1</v>
      </c>
      <c r="I6" s="13"/>
      <c r="J6" s="13"/>
      <c r="K6" s="21" t="s">
        <v>0</v>
      </c>
      <c r="L6" s="24">
        <f aca="true" t="shared" si="1" ref="L6:L21">C6/$C$5*100</f>
        <v>10.568832891246686</v>
      </c>
      <c r="M6" s="23">
        <f aca="true" t="shared" si="2" ref="M6:M21">D6/$C$5*100</f>
        <v>10.568832891246686</v>
      </c>
      <c r="N6" s="2" t="s">
        <v>1</v>
      </c>
      <c r="O6" s="2" t="s">
        <v>1</v>
      </c>
      <c r="P6" s="2" t="s">
        <v>1</v>
      </c>
      <c r="Q6" s="3" t="s">
        <v>1</v>
      </c>
    </row>
    <row r="7" spans="2:17" ht="13.5" customHeight="1">
      <c r="B7" s="1" t="s">
        <v>2</v>
      </c>
      <c r="C7" s="14">
        <v>83415</v>
      </c>
      <c r="D7" s="2">
        <v>83415</v>
      </c>
      <c r="E7" s="2" t="s">
        <v>1</v>
      </c>
      <c r="F7" s="2" t="s">
        <v>1</v>
      </c>
      <c r="G7" s="2" t="s">
        <v>1</v>
      </c>
      <c r="H7" s="3" t="s">
        <v>1</v>
      </c>
      <c r="I7" s="13"/>
      <c r="J7" s="13"/>
      <c r="K7" s="21" t="s">
        <v>2</v>
      </c>
      <c r="L7" s="24">
        <f t="shared" si="1"/>
        <v>11.062997347480106</v>
      </c>
      <c r="M7" s="23">
        <f t="shared" si="2"/>
        <v>11.062997347480106</v>
      </c>
      <c r="N7" s="2" t="s">
        <v>1</v>
      </c>
      <c r="O7" s="2" t="s">
        <v>1</v>
      </c>
      <c r="P7" s="2" t="s">
        <v>1</v>
      </c>
      <c r="Q7" s="3" t="s">
        <v>1</v>
      </c>
    </row>
    <row r="8" spans="2:17" ht="13.5" customHeight="1">
      <c r="B8" s="1" t="s">
        <v>3</v>
      </c>
      <c r="C8" s="14">
        <v>96111</v>
      </c>
      <c r="D8" s="2">
        <v>95859</v>
      </c>
      <c r="E8" s="2">
        <v>183</v>
      </c>
      <c r="F8" s="2">
        <v>50</v>
      </c>
      <c r="G8" s="2">
        <v>12</v>
      </c>
      <c r="H8" s="3">
        <v>7</v>
      </c>
      <c r="I8" s="13"/>
      <c r="J8" s="13"/>
      <c r="K8" s="21" t="s">
        <v>3</v>
      </c>
      <c r="L8" s="24">
        <f t="shared" si="1"/>
        <v>12.74681697612732</v>
      </c>
      <c r="M8" s="23">
        <f t="shared" si="2"/>
        <v>12.713395225464192</v>
      </c>
      <c r="N8" s="23">
        <f aca="true" t="shared" si="3" ref="N8:N21">E8/$C$5*100</f>
        <v>0.02427055702917772</v>
      </c>
      <c r="O8" s="23">
        <f aca="true" t="shared" si="4" ref="O8:O21">F8/$C$5*100</f>
        <v>0.00663129973474801</v>
      </c>
      <c r="P8" s="23">
        <f aca="true" t="shared" si="5" ref="P8:P21">G8/$C$5*100</f>
        <v>0.0015915119363395225</v>
      </c>
      <c r="Q8" s="25">
        <f aca="true" t="shared" si="6" ref="Q8:Q21">H8/$C$5*100</f>
        <v>0.0009283819628647214</v>
      </c>
    </row>
    <row r="9" spans="2:17" ht="13.5" customHeight="1">
      <c r="B9" s="1" t="s">
        <v>4</v>
      </c>
      <c r="C9" s="14">
        <v>88756</v>
      </c>
      <c r="D9" s="2">
        <v>82566</v>
      </c>
      <c r="E9" s="2">
        <v>5912</v>
      </c>
      <c r="F9" s="2">
        <v>46</v>
      </c>
      <c r="G9" s="2">
        <v>212</v>
      </c>
      <c r="H9" s="3">
        <v>20</v>
      </c>
      <c r="I9" s="13"/>
      <c r="J9" s="13"/>
      <c r="K9" s="21" t="s">
        <v>4</v>
      </c>
      <c r="L9" s="24">
        <f t="shared" si="1"/>
        <v>11.771352785145888</v>
      </c>
      <c r="M9" s="23">
        <f t="shared" si="2"/>
        <v>10.950397877984084</v>
      </c>
      <c r="N9" s="23">
        <f t="shared" si="3"/>
        <v>0.7840848806366048</v>
      </c>
      <c r="O9" s="23">
        <f t="shared" si="4"/>
        <v>0.00610079575596817</v>
      </c>
      <c r="P9" s="23">
        <f t="shared" si="5"/>
        <v>0.028116710875331564</v>
      </c>
      <c r="Q9" s="25">
        <f t="shared" si="6"/>
        <v>0.0026525198938992045</v>
      </c>
    </row>
    <row r="10" spans="2:17" ht="13.5" customHeight="1">
      <c r="B10" s="1" t="s">
        <v>5</v>
      </c>
      <c r="C10" s="14">
        <v>71632</v>
      </c>
      <c r="D10" s="2">
        <v>36108</v>
      </c>
      <c r="E10" s="2">
        <v>34079</v>
      </c>
      <c r="F10" s="2">
        <v>247</v>
      </c>
      <c r="G10" s="2">
        <v>1135</v>
      </c>
      <c r="H10" s="3">
        <v>63</v>
      </c>
      <c r="I10" s="13"/>
      <c r="J10" s="13"/>
      <c r="K10" s="21" t="s">
        <v>5</v>
      </c>
      <c r="L10" s="24">
        <f t="shared" si="1"/>
        <v>9.50026525198939</v>
      </c>
      <c r="M10" s="23">
        <f t="shared" si="2"/>
        <v>4.788859416445623</v>
      </c>
      <c r="N10" s="23">
        <f t="shared" si="3"/>
        <v>4.519761273209549</v>
      </c>
      <c r="O10" s="23">
        <f t="shared" si="4"/>
        <v>0.032758620689655175</v>
      </c>
      <c r="P10" s="23">
        <f t="shared" si="5"/>
        <v>0.15053050397877984</v>
      </c>
      <c r="Q10" s="25">
        <f t="shared" si="6"/>
        <v>0.008355437665782494</v>
      </c>
    </row>
    <row r="11" spans="2:17" ht="13.5" customHeight="1">
      <c r="B11" s="1" t="s">
        <v>6</v>
      </c>
      <c r="C11" s="14">
        <v>63679</v>
      </c>
      <c r="D11" s="2">
        <v>12740</v>
      </c>
      <c r="E11" s="2">
        <v>48982</v>
      </c>
      <c r="F11" s="2">
        <v>423</v>
      </c>
      <c r="G11" s="2">
        <v>1469</v>
      </c>
      <c r="H11" s="3">
        <v>65</v>
      </c>
      <c r="I11" s="13"/>
      <c r="J11" s="13"/>
      <c r="K11" s="21" t="s">
        <v>6</v>
      </c>
      <c r="L11" s="24">
        <f t="shared" si="1"/>
        <v>8.445490716180371</v>
      </c>
      <c r="M11" s="23">
        <f t="shared" si="2"/>
        <v>1.689655172413793</v>
      </c>
      <c r="N11" s="23">
        <f t="shared" si="3"/>
        <v>6.496286472148541</v>
      </c>
      <c r="O11" s="23">
        <f t="shared" si="4"/>
        <v>0.05610079575596817</v>
      </c>
      <c r="P11" s="23">
        <f t="shared" si="5"/>
        <v>0.19482758620689655</v>
      </c>
      <c r="Q11" s="25">
        <f t="shared" si="6"/>
        <v>0.008620689655172414</v>
      </c>
    </row>
    <row r="12" spans="2:17" ht="13.5" customHeight="1">
      <c r="B12" s="1" t="s">
        <v>7</v>
      </c>
      <c r="C12" s="14">
        <v>43300</v>
      </c>
      <c r="D12" s="2">
        <v>3678</v>
      </c>
      <c r="E12" s="2">
        <v>37797</v>
      </c>
      <c r="F12" s="2">
        <v>507</v>
      </c>
      <c r="G12" s="2">
        <v>1254</v>
      </c>
      <c r="H12" s="3">
        <v>64</v>
      </c>
      <c r="I12" s="13"/>
      <c r="J12" s="13"/>
      <c r="K12" s="21" t="s">
        <v>7</v>
      </c>
      <c r="L12" s="24">
        <f t="shared" si="1"/>
        <v>5.742705570291777</v>
      </c>
      <c r="M12" s="23">
        <f t="shared" si="2"/>
        <v>0.48779840848806366</v>
      </c>
      <c r="N12" s="23">
        <f t="shared" si="3"/>
        <v>5.012864721485411</v>
      </c>
      <c r="O12" s="23">
        <f t="shared" si="4"/>
        <v>0.06724137931034484</v>
      </c>
      <c r="P12" s="23">
        <f t="shared" si="5"/>
        <v>0.16631299734748012</v>
      </c>
      <c r="Q12" s="25">
        <f t="shared" si="6"/>
        <v>0.008488063660477455</v>
      </c>
    </row>
    <row r="13" spans="2:17" ht="13.5" customHeight="1">
      <c r="B13" s="1" t="s">
        <v>8</v>
      </c>
      <c r="C13" s="14">
        <v>49489</v>
      </c>
      <c r="D13" s="2">
        <v>2317</v>
      </c>
      <c r="E13" s="2">
        <v>44806</v>
      </c>
      <c r="F13" s="2">
        <v>892</v>
      </c>
      <c r="G13" s="2">
        <v>1399</v>
      </c>
      <c r="H13" s="3">
        <v>75</v>
      </c>
      <c r="I13" s="13"/>
      <c r="J13" s="13"/>
      <c r="K13" s="21" t="s">
        <v>8</v>
      </c>
      <c r="L13" s="24">
        <f t="shared" si="1"/>
        <v>6.563527851458886</v>
      </c>
      <c r="M13" s="23">
        <f t="shared" si="2"/>
        <v>0.3072944297082228</v>
      </c>
      <c r="N13" s="23">
        <f t="shared" si="3"/>
        <v>5.9424403183023875</v>
      </c>
      <c r="O13" s="23">
        <f t="shared" si="4"/>
        <v>0.11830238726790451</v>
      </c>
      <c r="P13" s="23">
        <f t="shared" si="5"/>
        <v>0.18554376657824934</v>
      </c>
      <c r="Q13" s="25">
        <f t="shared" si="6"/>
        <v>0.009946949602122016</v>
      </c>
    </row>
    <row r="14" spans="2:17" ht="13.5" customHeight="1">
      <c r="B14" s="1" t="s">
        <v>9</v>
      </c>
      <c r="C14" s="14">
        <v>43340</v>
      </c>
      <c r="D14" s="2">
        <v>1524</v>
      </c>
      <c r="E14" s="2">
        <v>38907</v>
      </c>
      <c r="F14" s="2">
        <v>1420</v>
      </c>
      <c r="G14" s="2">
        <v>1442</v>
      </c>
      <c r="H14" s="3">
        <v>47</v>
      </c>
      <c r="I14" s="13"/>
      <c r="J14" s="13"/>
      <c r="K14" s="21" t="s">
        <v>9</v>
      </c>
      <c r="L14" s="24">
        <f t="shared" si="1"/>
        <v>5.748010610079576</v>
      </c>
      <c r="M14" s="23">
        <f t="shared" si="2"/>
        <v>0.20212201591511939</v>
      </c>
      <c r="N14" s="23">
        <f t="shared" si="3"/>
        <v>5.160079575596817</v>
      </c>
      <c r="O14" s="23">
        <f t="shared" si="4"/>
        <v>0.18832891246684352</v>
      </c>
      <c r="P14" s="23">
        <f t="shared" si="5"/>
        <v>0.19124668435013265</v>
      </c>
      <c r="Q14" s="25">
        <f t="shared" si="6"/>
        <v>0.006233421750663129</v>
      </c>
    </row>
    <row r="15" spans="2:17" ht="13.5" customHeight="1">
      <c r="B15" s="1" t="s">
        <v>10</v>
      </c>
      <c r="C15" s="14">
        <v>36451</v>
      </c>
      <c r="D15" s="2">
        <v>1034</v>
      </c>
      <c r="E15" s="2">
        <v>32212</v>
      </c>
      <c r="F15" s="2">
        <v>1813</v>
      </c>
      <c r="G15" s="2">
        <v>1352</v>
      </c>
      <c r="H15" s="3">
        <v>40</v>
      </c>
      <c r="I15" s="13"/>
      <c r="J15" s="13"/>
      <c r="K15" s="21" t="s">
        <v>10</v>
      </c>
      <c r="L15" s="24">
        <f t="shared" si="1"/>
        <v>4.834350132625994</v>
      </c>
      <c r="M15" s="23">
        <f t="shared" si="2"/>
        <v>0.13713527851458884</v>
      </c>
      <c r="N15" s="23">
        <f t="shared" si="3"/>
        <v>4.272148541114058</v>
      </c>
      <c r="O15" s="23">
        <f t="shared" si="4"/>
        <v>0.2404509283819629</v>
      </c>
      <c r="P15" s="23">
        <f t="shared" si="5"/>
        <v>0.1793103448275862</v>
      </c>
      <c r="Q15" s="25">
        <f t="shared" si="6"/>
        <v>0.005305039787798409</v>
      </c>
    </row>
    <row r="16" spans="2:17" ht="13.5" customHeight="1">
      <c r="B16" s="1" t="s">
        <v>11</v>
      </c>
      <c r="C16" s="14">
        <v>26043</v>
      </c>
      <c r="D16" s="2">
        <v>868</v>
      </c>
      <c r="E16" s="2">
        <v>21746</v>
      </c>
      <c r="F16" s="2">
        <v>2376</v>
      </c>
      <c r="G16" s="2">
        <v>1011</v>
      </c>
      <c r="H16" s="3">
        <v>42</v>
      </c>
      <c r="I16" s="13"/>
      <c r="J16" s="13"/>
      <c r="K16" s="21" t="s">
        <v>11</v>
      </c>
      <c r="L16" s="24">
        <f t="shared" si="1"/>
        <v>3.4539787798408486</v>
      </c>
      <c r="M16" s="23">
        <f t="shared" si="2"/>
        <v>0.11511936339522547</v>
      </c>
      <c r="N16" s="23">
        <f t="shared" si="3"/>
        <v>2.884084880636605</v>
      </c>
      <c r="O16" s="23">
        <f t="shared" si="4"/>
        <v>0.31511936339522545</v>
      </c>
      <c r="P16" s="23">
        <f t="shared" si="5"/>
        <v>0.13408488063660476</v>
      </c>
      <c r="Q16" s="25">
        <f t="shared" si="6"/>
        <v>0.005570291777188329</v>
      </c>
    </row>
    <row r="17" spans="2:17" ht="13.5" customHeight="1">
      <c r="B17" s="1" t="s">
        <v>12</v>
      </c>
      <c r="C17" s="14">
        <v>20497</v>
      </c>
      <c r="D17" s="2">
        <v>510</v>
      </c>
      <c r="E17" s="2">
        <v>16545</v>
      </c>
      <c r="F17" s="2">
        <v>2655</v>
      </c>
      <c r="G17" s="2">
        <v>765</v>
      </c>
      <c r="H17" s="3">
        <v>22</v>
      </c>
      <c r="I17" s="13"/>
      <c r="J17" s="13"/>
      <c r="K17" s="21" t="s">
        <v>12</v>
      </c>
      <c r="L17" s="24">
        <f t="shared" si="1"/>
        <v>2.7184350132625994</v>
      </c>
      <c r="M17" s="23">
        <f t="shared" si="2"/>
        <v>0.06763925729442971</v>
      </c>
      <c r="N17" s="23">
        <f t="shared" si="3"/>
        <v>2.1942970822281165</v>
      </c>
      <c r="O17" s="23">
        <f t="shared" si="4"/>
        <v>0.3521220159151194</v>
      </c>
      <c r="P17" s="23">
        <f t="shared" si="5"/>
        <v>0.10145888594164457</v>
      </c>
      <c r="Q17" s="25">
        <f t="shared" si="6"/>
        <v>0.0029177718832891246</v>
      </c>
    </row>
    <row r="18" spans="2:17" ht="13.5" customHeight="1">
      <c r="B18" s="1" t="s">
        <v>13</v>
      </c>
      <c r="C18" s="14">
        <v>15279</v>
      </c>
      <c r="D18" s="2">
        <v>364</v>
      </c>
      <c r="E18" s="2">
        <v>11552</v>
      </c>
      <c r="F18" s="2">
        <v>2842</v>
      </c>
      <c r="G18" s="2">
        <v>497</v>
      </c>
      <c r="H18" s="3">
        <v>24</v>
      </c>
      <c r="I18" s="13"/>
      <c r="J18" s="13"/>
      <c r="K18" s="21" t="s">
        <v>13</v>
      </c>
      <c r="L18" s="24">
        <f t="shared" si="1"/>
        <v>2.026392572944297</v>
      </c>
      <c r="M18" s="23">
        <f t="shared" si="2"/>
        <v>0.04827586206896552</v>
      </c>
      <c r="N18" s="23">
        <f t="shared" si="3"/>
        <v>1.5320954907161803</v>
      </c>
      <c r="O18" s="23">
        <f t="shared" si="4"/>
        <v>0.3769230769230769</v>
      </c>
      <c r="P18" s="23">
        <f t="shared" si="5"/>
        <v>0.06591511936339522</v>
      </c>
      <c r="Q18" s="25">
        <f t="shared" si="6"/>
        <v>0.003183023872679045</v>
      </c>
    </row>
    <row r="19" spans="2:17" ht="13.5" customHeight="1">
      <c r="B19" s="1" t="s">
        <v>14</v>
      </c>
      <c r="C19" s="14">
        <v>12613</v>
      </c>
      <c r="D19" s="2">
        <v>253</v>
      </c>
      <c r="E19" s="2">
        <v>8996</v>
      </c>
      <c r="F19" s="2">
        <v>2925</v>
      </c>
      <c r="G19" s="2">
        <v>422</v>
      </c>
      <c r="H19" s="3">
        <v>17</v>
      </c>
      <c r="I19" s="13"/>
      <c r="J19" s="13"/>
      <c r="K19" s="21" t="s">
        <v>14</v>
      </c>
      <c r="L19" s="24">
        <f t="shared" si="1"/>
        <v>1.6728116710875331</v>
      </c>
      <c r="M19" s="23">
        <f t="shared" si="2"/>
        <v>0.03355437665782493</v>
      </c>
      <c r="N19" s="23">
        <f t="shared" si="3"/>
        <v>1.1931034482758622</v>
      </c>
      <c r="O19" s="23">
        <f t="shared" si="4"/>
        <v>0.3879310344827586</v>
      </c>
      <c r="P19" s="23">
        <f t="shared" si="5"/>
        <v>0.055968169761273216</v>
      </c>
      <c r="Q19" s="25">
        <f t="shared" si="6"/>
        <v>0.0022546419098143236</v>
      </c>
    </row>
    <row r="20" spans="2:17" ht="13.5" customHeight="1">
      <c r="B20" s="1" t="s">
        <v>15</v>
      </c>
      <c r="C20" s="14">
        <v>9861</v>
      </c>
      <c r="D20" s="2">
        <v>230</v>
      </c>
      <c r="E20" s="2">
        <v>6416</v>
      </c>
      <c r="F20" s="2">
        <v>2861</v>
      </c>
      <c r="G20" s="2">
        <v>334</v>
      </c>
      <c r="H20" s="3">
        <v>20</v>
      </c>
      <c r="I20" s="13"/>
      <c r="J20" s="13"/>
      <c r="K20" s="21" t="s">
        <v>15</v>
      </c>
      <c r="L20" s="24">
        <f t="shared" si="1"/>
        <v>1.3078249336870027</v>
      </c>
      <c r="M20" s="23">
        <f t="shared" si="2"/>
        <v>0.03050397877984085</v>
      </c>
      <c r="N20" s="23">
        <f t="shared" si="3"/>
        <v>0.8509283819628647</v>
      </c>
      <c r="O20" s="23">
        <f t="shared" si="4"/>
        <v>0.3794429708222812</v>
      </c>
      <c r="P20" s="23">
        <f t="shared" si="5"/>
        <v>0.04429708222811671</v>
      </c>
      <c r="Q20" s="25">
        <f t="shared" si="6"/>
        <v>0.0026525198938992045</v>
      </c>
    </row>
    <row r="21" spans="2:17" ht="13.5" customHeight="1">
      <c r="B21" s="4" t="s">
        <v>23</v>
      </c>
      <c r="C21" s="15">
        <v>13845</v>
      </c>
      <c r="D21" s="33">
        <v>452</v>
      </c>
      <c r="E21" s="33">
        <v>7340</v>
      </c>
      <c r="F21" s="33">
        <v>5393</v>
      </c>
      <c r="G21" s="33">
        <v>639</v>
      </c>
      <c r="H21" s="34">
        <v>21</v>
      </c>
      <c r="I21" s="13"/>
      <c r="J21" s="13"/>
      <c r="K21" s="22" t="s">
        <v>23</v>
      </c>
      <c r="L21" s="26">
        <f t="shared" si="1"/>
        <v>1.8362068965517242</v>
      </c>
      <c r="M21" s="27">
        <f t="shared" si="2"/>
        <v>0.05994694960212201</v>
      </c>
      <c r="N21" s="27">
        <f t="shared" si="3"/>
        <v>0.973474801061008</v>
      </c>
      <c r="O21" s="27">
        <f t="shared" si="4"/>
        <v>0.7152519893899204</v>
      </c>
      <c r="P21" s="27">
        <f t="shared" si="5"/>
        <v>0.08474801061007957</v>
      </c>
      <c r="Q21" s="28">
        <f t="shared" si="6"/>
        <v>0.0027851458885941646</v>
      </c>
    </row>
    <row r="22" spans="2:17" ht="13.5" customHeight="1">
      <c r="B22" s="11" t="s">
        <v>21</v>
      </c>
      <c r="C22" s="5">
        <v>368333</v>
      </c>
      <c r="D22" s="31">
        <v>210848</v>
      </c>
      <c r="E22" s="31">
        <v>151686</v>
      </c>
      <c r="F22" s="31">
        <v>3219</v>
      </c>
      <c r="G22" s="31">
        <v>2436</v>
      </c>
      <c r="H22" s="32">
        <v>144</v>
      </c>
      <c r="J22" s="13"/>
      <c r="K22" s="29" t="s">
        <v>21</v>
      </c>
      <c r="L22" s="24">
        <f aca="true" t="shared" si="7" ref="L22:Q22">C22/$C$22*100</f>
        <v>100</v>
      </c>
      <c r="M22" s="23">
        <f t="shared" si="7"/>
        <v>57.24385270936897</v>
      </c>
      <c r="N22" s="23">
        <f t="shared" si="7"/>
        <v>41.1817567255717</v>
      </c>
      <c r="O22" s="23">
        <f t="shared" si="7"/>
        <v>0.8739374424773235</v>
      </c>
      <c r="P22" s="23">
        <f t="shared" si="7"/>
        <v>0.6613580645774341</v>
      </c>
      <c r="Q22" s="25">
        <f t="shared" si="7"/>
        <v>0.039095058004577375</v>
      </c>
    </row>
    <row r="23" spans="2:17" ht="13.5" customHeight="1">
      <c r="B23" s="1" t="s">
        <v>0</v>
      </c>
      <c r="C23" s="14">
        <v>40811</v>
      </c>
      <c r="D23" s="2">
        <v>40811</v>
      </c>
      <c r="E23" s="2" t="s">
        <v>1</v>
      </c>
      <c r="F23" s="2" t="s">
        <v>1</v>
      </c>
      <c r="G23" s="2" t="s">
        <v>1</v>
      </c>
      <c r="H23" s="3" t="s">
        <v>1</v>
      </c>
      <c r="K23" s="21" t="s">
        <v>0</v>
      </c>
      <c r="L23" s="24">
        <f aca="true" t="shared" si="8" ref="L23:L38">C23/$C$22*100</f>
        <v>11.07991952933894</v>
      </c>
      <c r="M23" s="23">
        <f aca="true" t="shared" si="9" ref="M23:M38">D23/$C$22*100</f>
        <v>11.07991952933894</v>
      </c>
      <c r="N23" s="2" t="s">
        <v>1</v>
      </c>
      <c r="O23" s="2" t="s">
        <v>1</v>
      </c>
      <c r="P23" s="2" t="s">
        <v>1</v>
      </c>
      <c r="Q23" s="3" t="s">
        <v>1</v>
      </c>
    </row>
    <row r="24" spans="2:17" ht="13.5" customHeight="1">
      <c r="B24" s="1" t="s">
        <v>2</v>
      </c>
      <c r="C24" s="14">
        <v>42679</v>
      </c>
      <c r="D24" s="2">
        <v>42679</v>
      </c>
      <c r="E24" s="2" t="s">
        <v>1</v>
      </c>
      <c r="F24" s="2" t="s">
        <v>1</v>
      </c>
      <c r="G24" s="2" t="s">
        <v>1</v>
      </c>
      <c r="H24" s="3" t="s">
        <v>1</v>
      </c>
      <c r="J24" s="13"/>
      <c r="K24" s="21" t="s">
        <v>2</v>
      </c>
      <c r="L24" s="24">
        <f t="shared" si="8"/>
        <v>11.587069309564987</v>
      </c>
      <c r="M24" s="23">
        <f t="shared" si="9"/>
        <v>11.587069309564987</v>
      </c>
      <c r="N24" s="2" t="s">
        <v>1</v>
      </c>
      <c r="O24" s="2" t="s">
        <v>1</v>
      </c>
      <c r="P24" s="2" t="s">
        <v>1</v>
      </c>
      <c r="Q24" s="3" t="s">
        <v>1</v>
      </c>
    </row>
    <row r="25" spans="2:17" ht="13.5" customHeight="1">
      <c r="B25" s="1" t="s">
        <v>3</v>
      </c>
      <c r="C25" s="14">
        <v>49162</v>
      </c>
      <c r="D25" s="2">
        <v>49045</v>
      </c>
      <c r="E25" s="2">
        <v>83</v>
      </c>
      <c r="F25" s="2">
        <v>24</v>
      </c>
      <c r="G25" s="2">
        <v>4</v>
      </c>
      <c r="H25" s="3">
        <v>6</v>
      </c>
      <c r="K25" s="21" t="s">
        <v>3</v>
      </c>
      <c r="L25" s="24">
        <f t="shared" si="8"/>
        <v>13.347161400146062</v>
      </c>
      <c r="M25" s="23">
        <f t="shared" si="9"/>
        <v>13.315396665517346</v>
      </c>
      <c r="N25" s="23">
        <f aca="true" t="shared" si="10" ref="N25:N38">E25/$C$22*100</f>
        <v>0.02253395704430502</v>
      </c>
      <c r="O25" s="23">
        <f aca="true" t="shared" si="11" ref="O25:O38">F25/$C$22*100</f>
        <v>0.006515843000762897</v>
      </c>
      <c r="P25" s="23">
        <f aca="true" t="shared" si="12" ref="P25:P38">G25/$C$22*100</f>
        <v>0.0010859738334604828</v>
      </c>
      <c r="Q25" s="25">
        <f aca="true" t="shared" si="13" ref="Q25:Q38">H25/$C$22*100</f>
        <v>0.0016289607501907243</v>
      </c>
    </row>
    <row r="26" spans="2:17" ht="13.5" customHeight="1">
      <c r="B26" s="1" t="s">
        <v>4</v>
      </c>
      <c r="C26" s="14">
        <v>45835</v>
      </c>
      <c r="D26" s="2">
        <v>44759</v>
      </c>
      <c r="E26" s="2">
        <v>1014</v>
      </c>
      <c r="F26" s="2">
        <v>13</v>
      </c>
      <c r="G26" s="2">
        <v>46</v>
      </c>
      <c r="H26" s="3">
        <v>3</v>
      </c>
      <c r="K26" s="21" t="s">
        <v>4</v>
      </c>
      <c r="L26" s="24">
        <f t="shared" si="8"/>
        <v>12.443902664165307</v>
      </c>
      <c r="M26" s="23">
        <f t="shared" si="9"/>
        <v>12.151775702964438</v>
      </c>
      <c r="N26" s="23">
        <f t="shared" si="10"/>
        <v>0.2752943667822324</v>
      </c>
      <c r="O26" s="23">
        <f t="shared" si="11"/>
        <v>0.003529414958746569</v>
      </c>
      <c r="P26" s="23">
        <f t="shared" si="12"/>
        <v>0.012488699084795551</v>
      </c>
      <c r="Q26" s="25">
        <f t="shared" si="13"/>
        <v>0.0008144803750953621</v>
      </c>
    </row>
    <row r="27" spans="2:17" ht="13.5" customHeight="1">
      <c r="B27" s="1" t="s">
        <v>5</v>
      </c>
      <c r="C27" s="14">
        <v>35208</v>
      </c>
      <c r="D27" s="2">
        <v>22290</v>
      </c>
      <c r="E27" s="2">
        <v>12559</v>
      </c>
      <c r="F27" s="2">
        <v>48</v>
      </c>
      <c r="G27" s="2">
        <v>299</v>
      </c>
      <c r="H27" s="3">
        <v>12</v>
      </c>
      <c r="K27" s="21" t="s">
        <v>5</v>
      </c>
      <c r="L27" s="24">
        <f t="shared" si="8"/>
        <v>9.55874168211917</v>
      </c>
      <c r="M27" s="23">
        <f t="shared" si="9"/>
        <v>6.05158918695854</v>
      </c>
      <c r="N27" s="23">
        <f t="shared" si="10"/>
        <v>3.4096863436075506</v>
      </c>
      <c r="O27" s="23">
        <f t="shared" si="11"/>
        <v>0.013031686001525794</v>
      </c>
      <c r="P27" s="23">
        <f t="shared" si="12"/>
        <v>0.08117654405117108</v>
      </c>
      <c r="Q27" s="25">
        <f t="shared" si="13"/>
        <v>0.0032579215003814485</v>
      </c>
    </row>
    <row r="28" spans="2:17" ht="13.5" customHeight="1">
      <c r="B28" s="1" t="s">
        <v>6</v>
      </c>
      <c r="C28" s="14">
        <v>31777</v>
      </c>
      <c r="D28" s="2">
        <v>7695</v>
      </c>
      <c r="E28" s="2">
        <v>23548</v>
      </c>
      <c r="F28" s="2">
        <v>76</v>
      </c>
      <c r="G28" s="2">
        <v>431</v>
      </c>
      <c r="H28" s="3">
        <v>27</v>
      </c>
      <c r="K28" s="21" t="s">
        <v>6</v>
      </c>
      <c r="L28" s="24">
        <f t="shared" si="8"/>
        <v>8.62724762646844</v>
      </c>
      <c r="M28" s="23">
        <f t="shared" si="9"/>
        <v>2.089142162119604</v>
      </c>
      <c r="N28" s="23">
        <f t="shared" si="10"/>
        <v>6.3931279575818625</v>
      </c>
      <c r="O28" s="23">
        <f t="shared" si="11"/>
        <v>0.020633502835749173</v>
      </c>
      <c r="P28" s="23">
        <f t="shared" si="12"/>
        <v>0.11701368055536703</v>
      </c>
      <c r="Q28" s="25">
        <f t="shared" si="13"/>
        <v>0.007330323375858258</v>
      </c>
    </row>
    <row r="29" spans="2:17" ht="13.5" customHeight="1">
      <c r="B29" s="1" t="s">
        <v>7</v>
      </c>
      <c r="C29" s="14">
        <v>20912</v>
      </c>
      <c r="D29" s="2">
        <v>1638</v>
      </c>
      <c r="E29" s="2">
        <v>18829</v>
      </c>
      <c r="F29" s="2">
        <v>79</v>
      </c>
      <c r="G29" s="2">
        <v>347</v>
      </c>
      <c r="H29" s="3">
        <v>19</v>
      </c>
      <c r="K29" s="21" t="s">
        <v>7</v>
      </c>
      <c r="L29" s="24">
        <f t="shared" si="8"/>
        <v>5.677471201331405</v>
      </c>
      <c r="M29" s="23">
        <f t="shared" si="9"/>
        <v>0.4447062848020677</v>
      </c>
      <c r="N29" s="23">
        <f t="shared" si="10"/>
        <v>5.111950327556858</v>
      </c>
      <c r="O29" s="23">
        <f t="shared" si="11"/>
        <v>0.021447983210844537</v>
      </c>
      <c r="P29" s="23">
        <f t="shared" si="12"/>
        <v>0.09420823005269688</v>
      </c>
      <c r="Q29" s="25">
        <f t="shared" si="13"/>
        <v>0.005158375708937293</v>
      </c>
    </row>
    <row r="30" spans="2:17" ht="13.5" customHeight="1">
      <c r="B30" s="1" t="s">
        <v>8</v>
      </c>
      <c r="C30" s="14">
        <v>24218</v>
      </c>
      <c r="D30" s="2">
        <v>752</v>
      </c>
      <c r="E30" s="2">
        <v>23051</v>
      </c>
      <c r="F30" s="2">
        <v>105</v>
      </c>
      <c r="G30" s="2">
        <v>295</v>
      </c>
      <c r="H30" s="3">
        <v>15</v>
      </c>
      <c r="K30" s="21" t="s">
        <v>8</v>
      </c>
      <c r="L30" s="24">
        <f t="shared" si="8"/>
        <v>6.575028574686492</v>
      </c>
      <c r="M30" s="23">
        <f t="shared" si="9"/>
        <v>0.20416308069057076</v>
      </c>
      <c r="N30" s="23">
        <f t="shared" si="10"/>
        <v>6.258195708774397</v>
      </c>
      <c r="O30" s="23">
        <f t="shared" si="11"/>
        <v>0.028506813128337673</v>
      </c>
      <c r="P30" s="23">
        <f t="shared" si="12"/>
        <v>0.0800905702177106</v>
      </c>
      <c r="Q30" s="25">
        <f t="shared" si="13"/>
        <v>0.004072401875476811</v>
      </c>
    </row>
    <row r="31" spans="2:17" ht="13.5" customHeight="1">
      <c r="B31" s="1" t="s">
        <v>9</v>
      </c>
      <c r="C31" s="14">
        <v>20686</v>
      </c>
      <c r="D31" s="2">
        <v>361</v>
      </c>
      <c r="E31" s="2">
        <v>19911</v>
      </c>
      <c r="F31" s="2">
        <v>171</v>
      </c>
      <c r="G31" s="2">
        <v>234</v>
      </c>
      <c r="H31" s="3">
        <v>9</v>
      </c>
      <c r="K31" s="21" t="s">
        <v>9</v>
      </c>
      <c r="L31" s="24">
        <f t="shared" si="8"/>
        <v>5.616113679740887</v>
      </c>
      <c r="M31" s="23">
        <f t="shared" si="9"/>
        <v>0.09800913846980856</v>
      </c>
      <c r="N31" s="23">
        <f t="shared" si="10"/>
        <v>5.405706249507918</v>
      </c>
      <c r="O31" s="23">
        <f t="shared" si="11"/>
        <v>0.04642538138043564</v>
      </c>
      <c r="P31" s="23">
        <f t="shared" si="12"/>
        <v>0.06352946925743824</v>
      </c>
      <c r="Q31" s="25">
        <f t="shared" si="13"/>
        <v>0.002443441125286086</v>
      </c>
    </row>
    <row r="32" spans="2:17" ht="13.5" customHeight="1">
      <c r="B32" s="1" t="s">
        <v>10</v>
      </c>
      <c r="C32" s="14">
        <v>16636</v>
      </c>
      <c r="D32" s="2">
        <v>185</v>
      </c>
      <c r="E32" s="2">
        <v>16130</v>
      </c>
      <c r="F32" s="2">
        <v>163</v>
      </c>
      <c r="G32" s="2">
        <v>153</v>
      </c>
      <c r="H32" s="3">
        <v>5</v>
      </c>
      <c r="K32" s="21" t="s">
        <v>10</v>
      </c>
      <c r="L32" s="24">
        <f t="shared" si="8"/>
        <v>4.516565173362148</v>
      </c>
      <c r="M32" s="23">
        <f t="shared" si="9"/>
        <v>0.05022628979754732</v>
      </c>
      <c r="N32" s="23">
        <f t="shared" si="10"/>
        <v>4.379189483429396</v>
      </c>
      <c r="O32" s="23">
        <f t="shared" si="11"/>
        <v>0.04425343371351467</v>
      </c>
      <c r="P32" s="23">
        <f t="shared" si="12"/>
        <v>0.04153849912986347</v>
      </c>
      <c r="Q32" s="25">
        <f t="shared" si="13"/>
        <v>0.0013574672918256036</v>
      </c>
    </row>
    <row r="33" spans="2:17" ht="13.5" customHeight="1">
      <c r="B33" s="1" t="s">
        <v>11</v>
      </c>
      <c r="C33" s="14">
        <v>9973</v>
      </c>
      <c r="D33" s="2">
        <v>136</v>
      </c>
      <c r="E33" s="2">
        <v>9544</v>
      </c>
      <c r="F33" s="2">
        <v>187</v>
      </c>
      <c r="G33" s="2">
        <v>101</v>
      </c>
      <c r="H33" s="3">
        <v>5</v>
      </c>
      <c r="K33" s="21" t="s">
        <v>11</v>
      </c>
      <c r="L33" s="24">
        <f t="shared" si="8"/>
        <v>2.7076042602753487</v>
      </c>
      <c r="M33" s="23">
        <f t="shared" si="9"/>
        <v>0.03692311033765641</v>
      </c>
      <c r="N33" s="23">
        <f t="shared" si="10"/>
        <v>2.591133566636712</v>
      </c>
      <c r="O33" s="23">
        <f t="shared" si="11"/>
        <v>0.05076927671427756</v>
      </c>
      <c r="P33" s="23">
        <f t="shared" si="12"/>
        <v>0.02742083929487719</v>
      </c>
      <c r="Q33" s="25">
        <f t="shared" si="13"/>
        <v>0.0013574672918256036</v>
      </c>
    </row>
    <row r="34" spans="2:17" ht="13.5" customHeight="1">
      <c r="B34" s="1" t="s">
        <v>12</v>
      </c>
      <c r="C34" s="14">
        <v>8452</v>
      </c>
      <c r="D34" s="2">
        <v>81</v>
      </c>
      <c r="E34" s="2">
        <v>8088</v>
      </c>
      <c r="F34" s="2">
        <v>207</v>
      </c>
      <c r="G34" s="2">
        <v>71</v>
      </c>
      <c r="H34" s="3">
        <v>5</v>
      </c>
      <c r="K34" s="21" t="s">
        <v>12</v>
      </c>
      <c r="L34" s="24">
        <f t="shared" si="8"/>
        <v>2.294662710102</v>
      </c>
      <c r="M34" s="23">
        <f t="shared" si="9"/>
        <v>0.021990970127574776</v>
      </c>
      <c r="N34" s="23">
        <f t="shared" si="10"/>
        <v>2.195839091257096</v>
      </c>
      <c r="O34" s="23">
        <f t="shared" si="11"/>
        <v>0.05619914588157999</v>
      </c>
      <c r="P34" s="23">
        <f t="shared" si="12"/>
        <v>0.019276035543923566</v>
      </c>
      <c r="Q34" s="25">
        <f t="shared" si="13"/>
        <v>0.0013574672918256036</v>
      </c>
    </row>
    <row r="35" spans="2:17" ht="13.5" customHeight="1">
      <c r="B35" s="1" t="s">
        <v>13</v>
      </c>
      <c r="C35" s="14">
        <v>6479</v>
      </c>
      <c r="D35" s="2">
        <v>80</v>
      </c>
      <c r="E35" s="2">
        <v>6044</v>
      </c>
      <c r="F35" s="2">
        <v>267</v>
      </c>
      <c r="G35" s="2">
        <v>80</v>
      </c>
      <c r="H35" s="3">
        <v>8</v>
      </c>
      <c r="K35" s="21" t="s">
        <v>13</v>
      </c>
      <c r="L35" s="24">
        <f t="shared" si="8"/>
        <v>1.759006116747617</v>
      </c>
      <c r="M35" s="23">
        <f t="shared" si="9"/>
        <v>0.021719476669209658</v>
      </c>
      <c r="N35" s="23">
        <f t="shared" si="10"/>
        <v>1.6409064623587895</v>
      </c>
      <c r="O35" s="23">
        <f t="shared" si="11"/>
        <v>0.07248875338348723</v>
      </c>
      <c r="P35" s="23">
        <f t="shared" si="12"/>
        <v>0.021719476669209658</v>
      </c>
      <c r="Q35" s="25">
        <f t="shared" si="13"/>
        <v>0.0021719476669209655</v>
      </c>
    </row>
    <row r="36" spans="2:17" ht="13.5" customHeight="1">
      <c r="B36" s="1" t="s">
        <v>14</v>
      </c>
      <c r="C36" s="14">
        <v>5391</v>
      </c>
      <c r="D36" s="2">
        <v>69</v>
      </c>
      <c r="E36" s="2">
        <v>4891</v>
      </c>
      <c r="F36" s="2">
        <v>329</v>
      </c>
      <c r="G36" s="2">
        <v>95</v>
      </c>
      <c r="H36" s="3">
        <v>7</v>
      </c>
      <c r="K36" s="21" t="s">
        <v>14</v>
      </c>
      <c r="L36" s="24">
        <f t="shared" si="8"/>
        <v>1.4636212340463657</v>
      </c>
      <c r="M36" s="23">
        <f t="shared" si="9"/>
        <v>0.018733048627193327</v>
      </c>
      <c r="N36" s="23">
        <f t="shared" si="10"/>
        <v>1.3278745048638054</v>
      </c>
      <c r="O36" s="23">
        <f t="shared" si="11"/>
        <v>0.08932134780212471</v>
      </c>
      <c r="P36" s="23">
        <f t="shared" si="12"/>
        <v>0.025791878544686467</v>
      </c>
      <c r="Q36" s="25">
        <f t="shared" si="13"/>
        <v>0.001900454208555845</v>
      </c>
    </row>
    <row r="37" spans="2:17" ht="13.5" customHeight="1">
      <c r="B37" s="1" t="s">
        <v>15</v>
      </c>
      <c r="C37" s="14">
        <v>4182</v>
      </c>
      <c r="D37" s="2">
        <v>79</v>
      </c>
      <c r="E37" s="2">
        <v>3602</v>
      </c>
      <c r="F37" s="2">
        <v>400</v>
      </c>
      <c r="G37" s="2">
        <v>89</v>
      </c>
      <c r="H37" s="3">
        <v>12</v>
      </c>
      <c r="K37" s="21" t="s">
        <v>15</v>
      </c>
      <c r="L37" s="24">
        <f t="shared" si="8"/>
        <v>1.1353856428829348</v>
      </c>
      <c r="M37" s="23">
        <f t="shared" si="9"/>
        <v>0.021447983210844537</v>
      </c>
      <c r="N37" s="23">
        <f t="shared" si="10"/>
        <v>0.9779194370311648</v>
      </c>
      <c r="O37" s="23">
        <f t="shared" si="11"/>
        <v>0.10859738334604828</v>
      </c>
      <c r="P37" s="23">
        <f t="shared" si="12"/>
        <v>0.024162917794495743</v>
      </c>
      <c r="Q37" s="25">
        <f t="shared" si="13"/>
        <v>0.0032579215003814485</v>
      </c>
    </row>
    <row r="38" spans="2:17" ht="13.5" customHeight="1">
      <c r="B38" s="4" t="s">
        <v>23</v>
      </c>
      <c r="C38" s="15">
        <v>5932</v>
      </c>
      <c r="D38" s="35">
        <v>188</v>
      </c>
      <c r="E38" s="35">
        <v>4392</v>
      </c>
      <c r="F38" s="35">
        <v>1150</v>
      </c>
      <c r="G38" s="35">
        <v>191</v>
      </c>
      <c r="H38" s="36">
        <v>11</v>
      </c>
      <c r="K38" s="22" t="s">
        <v>23</v>
      </c>
      <c r="L38" s="26">
        <f t="shared" si="8"/>
        <v>1.6104991950218959</v>
      </c>
      <c r="M38" s="27">
        <f t="shared" si="9"/>
        <v>0.05104077017264269</v>
      </c>
      <c r="N38" s="27">
        <f t="shared" si="10"/>
        <v>1.1923992691396101</v>
      </c>
      <c r="O38" s="27">
        <f t="shared" si="11"/>
        <v>0.3122174771198888</v>
      </c>
      <c r="P38" s="27">
        <f t="shared" si="12"/>
        <v>0.05185525054773805</v>
      </c>
      <c r="Q38" s="28">
        <f t="shared" si="13"/>
        <v>0.0029864280420163277</v>
      </c>
    </row>
    <row r="39" spans="2:17" ht="13.5" customHeight="1">
      <c r="B39" s="11" t="s">
        <v>22</v>
      </c>
      <c r="C39" s="5">
        <v>385667</v>
      </c>
      <c r="D39" s="31">
        <v>190759</v>
      </c>
      <c r="E39" s="31">
        <v>163787</v>
      </c>
      <c r="F39" s="31">
        <v>21231</v>
      </c>
      <c r="G39" s="31">
        <v>9507</v>
      </c>
      <c r="H39" s="32">
        <v>383</v>
      </c>
      <c r="J39" s="13"/>
      <c r="K39" s="29" t="s">
        <v>22</v>
      </c>
      <c r="L39" s="24">
        <f aca="true" t="shared" si="14" ref="L39:Q39">C39/$C$39*100</f>
        <v>100</v>
      </c>
      <c r="M39" s="23">
        <f t="shared" si="14"/>
        <v>49.46210072419989</v>
      </c>
      <c r="N39" s="23">
        <f t="shared" si="14"/>
        <v>42.46850262013602</v>
      </c>
      <c r="O39" s="23">
        <f t="shared" si="14"/>
        <v>5.5050082065616195</v>
      </c>
      <c r="P39" s="23">
        <f t="shared" si="14"/>
        <v>2.4650799783232684</v>
      </c>
      <c r="Q39" s="25">
        <f t="shared" si="14"/>
        <v>0.09930847077919552</v>
      </c>
    </row>
    <row r="40" spans="2:17" ht="13.5" customHeight="1">
      <c r="B40" s="1" t="s">
        <v>0</v>
      </c>
      <c r="C40" s="14">
        <v>38878</v>
      </c>
      <c r="D40" s="2">
        <v>38878</v>
      </c>
      <c r="E40" s="2" t="s">
        <v>1</v>
      </c>
      <c r="F40" s="2" t="s">
        <v>1</v>
      </c>
      <c r="G40" s="2" t="s">
        <v>1</v>
      </c>
      <c r="H40" s="3" t="s">
        <v>1</v>
      </c>
      <c r="K40" s="21" t="s">
        <v>0</v>
      </c>
      <c r="L40" s="24">
        <f aca="true" t="shared" si="15" ref="L40:L55">C40/$C$39*100</f>
        <v>10.08071730275082</v>
      </c>
      <c r="M40" s="23">
        <f aca="true" t="shared" si="16" ref="M40:M55">D40/$C$39*100</f>
        <v>10.08071730275082</v>
      </c>
      <c r="N40" s="2" t="s">
        <v>1</v>
      </c>
      <c r="O40" s="2" t="s">
        <v>1</v>
      </c>
      <c r="P40" s="2" t="s">
        <v>1</v>
      </c>
      <c r="Q40" s="3" t="s">
        <v>1</v>
      </c>
    </row>
    <row r="41" spans="2:17" ht="13.5" customHeight="1">
      <c r="B41" s="1" t="s">
        <v>2</v>
      </c>
      <c r="C41" s="14">
        <v>40736</v>
      </c>
      <c r="D41" s="2">
        <v>40736</v>
      </c>
      <c r="E41" s="2" t="s">
        <v>1</v>
      </c>
      <c r="F41" s="2" t="s">
        <v>1</v>
      </c>
      <c r="G41" s="2" t="s">
        <v>1</v>
      </c>
      <c r="H41" s="3" t="s">
        <v>1</v>
      </c>
      <c r="J41" s="13"/>
      <c r="K41" s="21" t="s">
        <v>2</v>
      </c>
      <c r="L41" s="24">
        <f t="shared" si="15"/>
        <v>10.562480067000807</v>
      </c>
      <c r="M41" s="23">
        <f t="shared" si="16"/>
        <v>10.562480067000807</v>
      </c>
      <c r="N41" s="2" t="s">
        <v>1</v>
      </c>
      <c r="O41" s="2" t="s">
        <v>1</v>
      </c>
      <c r="P41" s="2" t="s">
        <v>1</v>
      </c>
      <c r="Q41" s="3" t="s">
        <v>1</v>
      </c>
    </row>
    <row r="42" spans="2:17" ht="13.5" customHeight="1">
      <c r="B42" s="1" t="s">
        <v>3</v>
      </c>
      <c r="C42" s="14">
        <v>46949</v>
      </c>
      <c r="D42" s="2">
        <v>46814</v>
      </c>
      <c r="E42" s="2">
        <v>100</v>
      </c>
      <c r="F42" s="2">
        <v>26</v>
      </c>
      <c r="G42" s="2">
        <v>8</v>
      </c>
      <c r="H42" s="3">
        <v>1</v>
      </c>
      <c r="K42" s="21" t="s">
        <v>3</v>
      </c>
      <c r="L42" s="24">
        <f t="shared" si="15"/>
        <v>12.17345533841371</v>
      </c>
      <c r="M42" s="23">
        <f t="shared" si="16"/>
        <v>12.13845104714689</v>
      </c>
      <c r="N42" s="23">
        <f aca="true" t="shared" si="17" ref="N42:N55">E42/$C$39*100</f>
        <v>0.025929104642087603</v>
      </c>
      <c r="O42" s="23">
        <f aca="true" t="shared" si="18" ref="O42:O55">F42/$C$39*100</f>
        <v>0.006741567206942777</v>
      </c>
      <c r="P42" s="23">
        <f aca="true" t="shared" si="19" ref="P42:P55">G42/$C$39*100</f>
        <v>0.002074328371367008</v>
      </c>
      <c r="Q42" s="25">
        <f aca="true" t="shared" si="20" ref="Q42:Q55">H42/$C$39*100</f>
        <v>0.000259291046420876</v>
      </c>
    </row>
    <row r="43" spans="2:17" ht="13.5" customHeight="1">
      <c r="B43" s="1" t="s">
        <v>4</v>
      </c>
      <c r="C43" s="14">
        <v>42921</v>
      </c>
      <c r="D43" s="2">
        <v>37807</v>
      </c>
      <c r="E43" s="2">
        <v>4898</v>
      </c>
      <c r="F43" s="2">
        <v>33</v>
      </c>
      <c r="G43" s="2">
        <v>166</v>
      </c>
      <c r="H43" s="3">
        <v>17</v>
      </c>
      <c r="K43" s="21" t="s">
        <v>4</v>
      </c>
      <c r="L43" s="24">
        <f t="shared" si="15"/>
        <v>11.12903100343042</v>
      </c>
      <c r="M43" s="23">
        <f t="shared" si="16"/>
        <v>9.80301659203406</v>
      </c>
      <c r="N43" s="23">
        <f t="shared" si="17"/>
        <v>1.2700075453694508</v>
      </c>
      <c r="O43" s="23">
        <f t="shared" si="18"/>
        <v>0.008556604531888909</v>
      </c>
      <c r="P43" s="23">
        <f t="shared" si="19"/>
        <v>0.04304231370586542</v>
      </c>
      <c r="Q43" s="25">
        <f t="shared" si="20"/>
        <v>0.004407947789154893</v>
      </c>
    </row>
    <row r="44" spans="2:17" ht="13.5" customHeight="1">
      <c r="B44" s="1" t="s">
        <v>5</v>
      </c>
      <c r="C44" s="14">
        <v>36424</v>
      </c>
      <c r="D44" s="2">
        <v>13818</v>
      </c>
      <c r="E44" s="2">
        <v>21520</v>
      </c>
      <c r="F44" s="2">
        <v>199</v>
      </c>
      <c r="G44" s="2">
        <v>836</v>
      </c>
      <c r="H44" s="3">
        <v>51</v>
      </c>
      <c r="K44" s="21" t="s">
        <v>5</v>
      </c>
      <c r="L44" s="24">
        <f t="shared" si="15"/>
        <v>9.44441707483399</v>
      </c>
      <c r="M44" s="23">
        <f t="shared" si="16"/>
        <v>3.582883679443665</v>
      </c>
      <c r="N44" s="23">
        <f t="shared" si="17"/>
        <v>5.579943318977253</v>
      </c>
      <c r="O44" s="23">
        <f t="shared" si="18"/>
        <v>0.05159891823775433</v>
      </c>
      <c r="P44" s="23">
        <f t="shared" si="19"/>
        <v>0.21676731480785236</v>
      </c>
      <c r="Q44" s="25">
        <f t="shared" si="20"/>
        <v>0.013223843367464677</v>
      </c>
    </row>
    <row r="45" spans="2:17" ht="13.5" customHeight="1">
      <c r="B45" s="1" t="s">
        <v>6</v>
      </c>
      <c r="C45" s="14">
        <v>31902</v>
      </c>
      <c r="D45" s="2">
        <v>5045</v>
      </c>
      <c r="E45" s="2">
        <v>25434</v>
      </c>
      <c r="F45" s="2">
        <v>347</v>
      </c>
      <c r="G45" s="2">
        <v>1038</v>
      </c>
      <c r="H45" s="3">
        <v>38</v>
      </c>
      <c r="K45" s="21" t="s">
        <v>6</v>
      </c>
      <c r="L45" s="24">
        <f t="shared" si="15"/>
        <v>8.271902962918787</v>
      </c>
      <c r="M45" s="23">
        <f t="shared" si="16"/>
        <v>1.3081233291933196</v>
      </c>
      <c r="N45" s="23">
        <f t="shared" si="17"/>
        <v>6.594808474668561</v>
      </c>
      <c r="O45" s="23">
        <f t="shared" si="18"/>
        <v>0.08997399310804398</v>
      </c>
      <c r="P45" s="23">
        <f t="shared" si="19"/>
        <v>0.26914410618486934</v>
      </c>
      <c r="Q45" s="25">
        <f t="shared" si="20"/>
        <v>0.00985305976399329</v>
      </c>
    </row>
    <row r="46" spans="2:17" ht="13.5" customHeight="1">
      <c r="B46" s="1" t="s">
        <v>7</v>
      </c>
      <c r="C46" s="14">
        <v>22388</v>
      </c>
      <c r="D46" s="2">
        <v>2040</v>
      </c>
      <c r="E46" s="2">
        <v>18968</v>
      </c>
      <c r="F46" s="2">
        <v>428</v>
      </c>
      <c r="G46" s="2">
        <v>907</v>
      </c>
      <c r="H46" s="3">
        <v>45</v>
      </c>
      <c r="K46" s="21" t="s">
        <v>7</v>
      </c>
      <c r="L46" s="24">
        <f t="shared" si="15"/>
        <v>5.805007947270573</v>
      </c>
      <c r="M46" s="23">
        <f t="shared" si="16"/>
        <v>0.5289537346985871</v>
      </c>
      <c r="N46" s="23">
        <f t="shared" si="17"/>
        <v>4.9182325685111765</v>
      </c>
      <c r="O46" s="23">
        <f t="shared" si="18"/>
        <v>0.11097656786813494</v>
      </c>
      <c r="P46" s="23">
        <f t="shared" si="19"/>
        <v>0.23517697910373456</v>
      </c>
      <c r="Q46" s="25">
        <f t="shared" si="20"/>
        <v>0.011668097088939422</v>
      </c>
    </row>
    <row r="47" spans="2:17" ht="13.5" customHeight="1">
      <c r="B47" s="1" t="s">
        <v>8</v>
      </c>
      <c r="C47" s="14">
        <v>25271</v>
      </c>
      <c r="D47" s="2">
        <v>1565</v>
      </c>
      <c r="E47" s="2">
        <v>21755</v>
      </c>
      <c r="F47" s="2">
        <v>787</v>
      </c>
      <c r="G47" s="2">
        <v>1104</v>
      </c>
      <c r="H47" s="3">
        <v>60</v>
      </c>
      <c r="K47" s="21" t="s">
        <v>8</v>
      </c>
      <c r="L47" s="24">
        <f t="shared" si="15"/>
        <v>6.552544034101958</v>
      </c>
      <c r="M47" s="23">
        <f t="shared" si="16"/>
        <v>0.405790487648671</v>
      </c>
      <c r="N47" s="23">
        <f t="shared" si="17"/>
        <v>5.640876714886158</v>
      </c>
      <c r="O47" s="23">
        <f t="shared" si="18"/>
        <v>0.20406205353322945</v>
      </c>
      <c r="P47" s="23">
        <f t="shared" si="19"/>
        <v>0.28625731524864717</v>
      </c>
      <c r="Q47" s="25">
        <f t="shared" si="20"/>
        <v>0.015557462785252562</v>
      </c>
    </row>
    <row r="48" spans="2:17" ht="13.5" customHeight="1">
      <c r="B48" s="1" t="s">
        <v>9</v>
      </c>
      <c r="C48" s="14">
        <v>22654</v>
      </c>
      <c r="D48" s="2">
        <v>1163</v>
      </c>
      <c r="E48" s="2">
        <v>18996</v>
      </c>
      <c r="F48" s="2">
        <v>1249</v>
      </c>
      <c r="G48" s="2">
        <v>1208</v>
      </c>
      <c r="H48" s="3">
        <v>38</v>
      </c>
      <c r="K48" s="21" t="s">
        <v>9</v>
      </c>
      <c r="L48" s="24">
        <f t="shared" si="15"/>
        <v>5.873979365618526</v>
      </c>
      <c r="M48" s="23">
        <f t="shared" si="16"/>
        <v>0.3015554869874788</v>
      </c>
      <c r="N48" s="23">
        <f t="shared" si="17"/>
        <v>4.925492717810961</v>
      </c>
      <c r="O48" s="23">
        <f t="shared" si="18"/>
        <v>0.32385451697967416</v>
      </c>
      <c r="P48" s="23">
        <f t="shared" si="19"/>
        <v>0.31322358407641826</v>
      </c>
      <c r="Q48" s="25">
        <f t="shared" si="20"/>
        <v>0.00985305976399329</v>
      </c>
    </row>
    <row r="49" spans="2:17" ht="13.5" customHeight="1">
      <c r="B49" s="1" t="s">
        <v>10</v>
      </c>
      <c r="C49" s="14">
        <v>19815</v>
      </c>
      <c r="D49" s="2">
        <v>849</v>
      </c>
      <c r="E49" s="2">
        <v>16082</v>
      </c>
      <c r="F49" s="2">
        <v>1650</v>
      </c>
      <c r="G49" s="2">
        <v>1199</v>
      </c>
      <c r="H49" s="3">
        <v>35</v>
      </c>
      <c r="K49" s="21" t="s">
        <v>10</v>
      </c>
      <c r="L49" s="24">
        <f t="shared" si="15"/>
        <v>5.137852084829659</v>
      </c>
      <c r="M49" s="23">
        <f t="shared" si="16"/>
        <v>0.22013809841132376</v>
      </c>
      <c r="N49" s="23">
        <f t="shared" si="17"/>
        <v>4.169918608540528</v>
      </c>
      <c r="O49" s="23">
        <f t="shared" si="18"/>
        <v>0.4278302265944454</v>
      </c>
      <c r="P49" s="23">
        <f t="shared" si="19"/>
        <v>0.3108899646586304</v>
      </c>
      <c r="Q49" s="25">
        <f t="shared" si="20"/>
        <v>0.009075186624730662</v>
      </c>
    </row>
    <row r="50" spans="2:17" ht="13.5" customHeight="1">
      <c r="B50" s="1" t="s">
        <v>11</v>
      </c>
      <c r="C50" s="14">
        <v>16070</v>
      </c>
      <c r="D50" s="2">
        <v>732</v>
      </c>
      <c r="E50" s="2">
        <v>12202</v>
      </c>
      <c r="F50" s="2">
        <v>2189</v>
      </c>
      <c r="G50" s="2">
        <v>910</v>
      </c>
      <c r="H50" s="3">
        <v>37</v>
      </c>
      <c r="K50" s="21" t="s">
        <v>11</v>
      </c>
      <c r="L50" s="24">
        <f t="shared" si="15"/>
        <v>4.166807115983477</v>
      </c>
      <c r="M50" s="23">
        <f t="shared" si="16"/>
        <v>0.18980104598008127</v>
      </c>
      <c r="N50" s="23">
        <f t="shared" si="17"/>
        <v>3.1638693484275295</v>
      </c>
      <c r="O50" s="23">
        <f t="shared" si="18"/>
        <v>0.5675881006152976</v>
      </c>
      <c r="P50" s="23">
        <f t="shared" si="19"/>
        <v>0.2359548522429972</v>
      </c>
      <c r="Q50" s="25">
        <f t="shared" si="20"/>
        <v>0.009593768717572414</v>
      </c>
    </row>
    <row r="51" spans="2:17" ht="13.5" customHeight="1">
      <c r="B51" s="1" t="s">
        <v>12</v>
      </c>
      <c r="C51" s="14">
        <v>12045</v>
      </c>
      <c r="D51" s="2">
        <v>429</v>
      </c>
      <c r="E51" s="2">
        <v>8457</v>
      </c>
      <c r="F51" s="2">
        <v>2448</v>
      </c>
      <c r="G51" s="2">
        <v>694</v>
      </c>
      <c r="H51" s="3">
        <v>17</v>
      </c>
      <c r="K51" s="21" t="s">
        <v>12</v>
      </c>
      <c r="L51" s="24">
        <f t="shared" si="15"/>
        <v>3.123160654139452</v>
      </c>
      <c r="M51" s="23">
        <f t="shared" si="16"/>
        <v>0.11123585891455583</v>
      </c>
      <c r="N51" s="23">
        <f t="shared" si="17"/>
        <v>2.192824379581349</v>
      </c>
      <c r="O51" s="23">
        <f t="shared" si="18"/>
        <v>0.6347444816383045</v>
      </c>
      <c r="P51" s="23">
        <f t="shared" si="19"/>
        <v>0.17994798621608796</v>
      </c>
      <c r="Q51" s="25">
        <f t="shared" si="20"/>
        <v>0.004407947789154893</v>
      </c>
    </row>
    <row r="52" spans="2:17" ht="13.5" customHeight="1">
      <c r="B52" s="1" t="s">
        <v>13</v>
      </c>
      <c r="C52" s="14">
        <v>8800</v>
      </c>
      <c r="D52" s="2">
        <v>284</v>
      </c>
      <c r="E52" s="2">
        <v>5508</v>
      </c>
      <c r="F52" s="2">
        <v>2575</v>
      </c>
      <c r="G52" s="2">
        <v>417</v>
      </c>
      <c r="H52" s="3">
        <v>16</v>
      </c>
      <c r="K52" s="21" t="s">
        <v>13</v>
      </c>
      <c r="L52" s="24">
        <f t="shared" si="15"/>
        <v>2.2817612085037093</v>
      </c>
      <c r="M52" s="23">
        <f t="shared" si="16"/>
        <v>0.0736386571835288</v>
      </c>
      <c r="N52" s="23">
        <f t="shared" si="17"/>
        <v>1.428175083686185</v>
      </c>
      <c r="O52" s="23">
        <f t="shared" si="18"/>
        <v>0.6676744445337558</v>
      </c>
      <c r="P52" s="23">
        <f t="shared" si="19"/>
        <v>0.10812436635750532</v>
      </c>
      <c r="Q52" s="25">
        <f t="shared" si="20"/>
        <v>0.004148656742734016</v>
      </c>
    </row>
    <row r="53" spans="2:17" ht="13.5" customHeight="1">
      <c r="B53" s="1" t="s">
        <v>14</v>
      </c>
      <c r="C53" s="14">
        <v>7222</v>
      </c>
      <c r="D53" s="2">
        <v>184</v>
      </c>
      <c r="E53" s="2">
        <v>4105</v>
      </c>
      <c r="F53" s="2">
        <v>2596</v>
      </c>
      <c r="G53" s="2">
        <v>327</v>
      </c>
      <c r="H53" s="3">
        <v>10</v>
      </c>
      <c r="K53" s="21" t="s">
        <v>14</v>
      </c>
      <c r="L53" s="24">
        <f t="shared" si="15"/>
        <v>1.8725999372515667</v>
      </c>
      <c r="M53" s="23">
        <f t="shared" si="16"/>
        <v>0.04770955254144119</v>
      </c>
      <c r="N53" s="23">
        <f t="shared" si="17"/>
        <v>1.064389745557696</v>
      </c>
      <c r="O53" s="23">
        <f t="shared" si="18"/>
        <v>0.6731195565085942</v>
      </c>
      <c r="P53" s="23">
        <f t="shared" si="19"/>
        <v>0.08478817217962646</v>
      </c>
      <c r="Q53" s="25">
        <f t="shared" si="20"/>
        <v>0.0025929104642087603</v>
      </c>
    </row>
    <row r="54" spans="2:17" ht="13.5" customHeight="1">
      <c r="B54" s="1" t="s">
        <v>15</v>
      </c>
      <c r="C54" s="14">
        <v>5679</v>
      </c>
      <c r="D54" s="2">
        <v>151</v>
      </c>
      <c r="E54" s="2">
        <v>2814</v>
      </c>
      <c r="F54" s="2">
        <v>2461</v>
      </c>
      <c r="G54" s="2">
        <v>245</v>
      </c>
      <c r="H54" s="3">
        <v>8</v>
      </c>
      <c r="K54" s="21" t="s">
        <v>15</v>
      </c>
      <c r="L54" s="24">
        <f t="shared" si="15"/>
        <v>1.472513852624155</v>
      </c>
      <c r="M54" s="23">
        <f t="shared" si="16"/>
        <v>0.03915294800955228</v>
      </c>
      <c r="N54" s="23">
        <f t="shared" si="17"/>
        <v>0.7296450046283451</v>
      </c>
      <c r="O54" s="23">
        <f t="shared" si="18"/>
        <v>0.638115265241776</v>
      </c>
      <c r="P54" s="23">
        <f t="shared" si="19"/>
        <v>0.06352630637311463</v>
      </c>
      <c r="Q54" s="25">
        <f t="shared" si="20"/>
        <v>0.002074328371367008</v>
      </c>
    </row>
    <row r="55" spans="2:17" ht="13.5" customHeight="1">
      <c r="B55" s="4" t="s">
        <v>23</v>
      </c>
      <c r="C55" s="15">
        <v>7913</v>
      </c>
      <c r="D55" s="37">
        <v>264</v>
      </c>
      <c r="E55" s="37">
        <v>2948</v>
      </c>
      <c r="F55" s="37">
        <v>4243</v>
      </c>
      <c r="G55" s="37">
        <v>448</v>
      </c>
      <c r="H55" s="38">
        <v>10</v>
      </c>
      <c r="K55" s="22" t="s">
        <v>23</v>
      </c>
      <c r="L55" s="26">
        <f t="shared" si="15"/>
        <v>2.051770050328392</v>
      </c>
      <c r="M55" s="27">
        <f t="shared" si="16"/>
        <v>0.06845283625511127</v>
      </c>
      <c r="N55" s="27">
        <f t="shared" si="17"/>
        <v>0.7643900048487425</v>
      </c>
      <c r="O55" s="27">
        <f t="shared" si="18"/>
        <v>1.100171909963777</v>
      </c>
      <c r="P55" s="27">
        <f t="shared" si="19"/>
        <v>0.11616238879655248</v>
      </c>
      <c r="Q55" s="28">
        <f t="shared" si="20"/>
        <v>0.0025929104642087603</v>
      </c>
    </row>
  </sheetData>
  <sheetProtection/>
  <mergeCells count="2">
    <mergeCell ref="B1:H1"/>
    <mergeCell ref="K1:Q1"/>
  </mergeCells>
  <printOptions horizontalCentered="1"/>
  <pageMargins left="0.95" right="0.7" top="0.5" bottom="0.5" header="0.3" footer="0.3"/>
  <pageSetup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2015-11-03T03:22:58Z</cp:lastPrinted>
  <dcterms:created xsi:type="dcterms:W3CDTF">2009-05-29T09:32:19Z</dcterms:created>
  <dcterms:modified xsi:type="dcterms:W3CDTF">2015-11-19T01:01:47Z</dcterms:modified>
  <cp:category/>
  <cp:version/>
  <cp:contentType/>
  <cp:contentStatus/>
</cp:coreProperties>
</file>