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29-1" sheetId="1" r:id="rId1"/>
  </sheets>
  <definedNames>
    <definedName name="_xlnm.Print_Area" localSheetId="0">'Table 29-1'!$V$1:$AC$22</definedName>
  </definedNames>
  <calcPr fullCalcOnLoad="1"/>
</workbook>
</file>

<file path=xl/sharedStrings.xml><?xml version="1.0" encoding="utf-8"?>
<sst xmlns="http://schemas.openxmlformats.org/spreadsheetml/2006/main" count="78" uniqueCount="32">
  <si>
    <t>Male</t>
  </si>
  <si>
    <t>Female</t>
  </si>
  <si>
    <t>(%)</t>
  </si>
  <si>
    <t>Sex of Representative</t>
  </si>
  <si>
    <t>Both Sexes</t>
  </si>
  <si>
    <t>(million USD)</t>
  </si>
  <si>
    <t xml:space="preserve">                 </t>
  </si>
  <si>
    <t>Table 29-1. Annual Profit and Loss by Sex of Representative - Provinces (2011)</t>
  </si>
  <si>
    <t xml:space="preserve">                 </t>
  </si>
  <si>
    <t xml:space="preserve">* Annual Profit and Loss = Annual Sales - Annual Expenses </t>
  </si>
  <si>
    <t xml:space="preserve">                 </t>
  </si>
  <si>
    <t>Sex of Representative</t>
  </si>
  <si>
    <t>Both Sexes</t>
  </si>
  <si>
    <t>Districts</t>
  </si>
  <si>
    <t>Tboung Khmum</t>
  </si>
  <si>
    <t>2504</t>
  </si>
  <si>
    <t>Dambae</t>
  </si>
  <si>
    <t>2509</t>
  </si>
  <si>
    <t>Krouch Chhmar</t>
  </si>
  <si>
    <t>2510</t>
  </si>
  <si>
    <t>Memot</t>
  </si>
  <si>
    <t>2511</t>
  </si>
  <si>
    <t>Ou Reang Ov</t>
  </si>
  <si>
    <t>2512</t>
  </si>
  <si>
    <t>Ponhea Kreak</t>
  </si>
  <si>
    <t>2516</t>
  </si>
  <si>
    <t>2517</t>
  </si>
  <si>
    <t>Suong</t>
  </si>
  <si>
    <t>Table 23-1a. Annual Sales* by Sex of Representative - Districts (2011)</t>
  </si>
  <si>
    <t>Table 26-1a. Annual Expenses* by Sex of Representative - Districts (2011)</t>
  </si>
  <si>
    <t>(USD)</t>
  </si>
  <si>
    <t>(USD)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</si>
</sst>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38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i/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89" fontId="2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186" fontId="2" fillId="0" borderId="1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showGridLines="0" tabSelected="1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6.28125" style="1" customWidth="1"/>
    <col min="3" max="3" width="18.7109375" style="1" customWidth="1"/>
    <col min="4" max="6" width="16.7109375" style="1" customWidth="1"/>
    <col min="7" max="10" width="10.7109375" style="1" customWidth="1"/>
    <col min="11" max="11" width="5.7109375" style="1" customWidth="1"/>
    <col min="12" max="12" width="6.28125" style="1" customWidth="1"/>
    <col min="13" max="13" width="18.7109375" style="1" customWidth="1"/>
    <col min="14" max="16" width="16.7109375" style="1" customWidth="1"/>
    <col min="17" max="19" width="2.7109375" style="1" customWidth="1"/>
    <col min="20" max="20" width="2.57421875" style="1" customWidth="1"/>
    <col min="21" max="21" width="5.7109375" style="1" customWidth="1"/>
    <col min="22" max="22" width="7.140625" style="1" customWidth="1"/>
    <col min="23" max="23" width="16.7109375" style="1" customWidth="1"/>
    <col min="24" max="29" width="10.7109375" style="1" customWidth="1"/>
    <col min="30" max="30" width="5.7109375" style="1" customWidth="1"/>
    <col min="31" max="16384" width="9.140625" style="1" customWidth="1"/>
  </cols>
  <sheetData>
    <row r="1" spans="1:29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L1" s="7"/>
      <c r="M1" s="7"/>
      <c r="N1" s="7"/>
      <c r="O1" s="7"/>
      <c r="P1" s="7"/>
      <c r="Q1" s="7"/>
      <c r="R1" s="7"/>
      <c r="S1" s="7"/>
      <c r="V1" s="7"/>
      <c r="W1" s="7"/>
      <c r="X1" s="7"/>
      <c r="Y1" s="7"/>
      <c r="Z1" s="7"/>
      <c r="AA1" s="7"/>
      <c r="AB1" s="7"/>
      <c r="AC1" s="7"/>
    </row>
    <row r="2" spans="1:29" ht="15" customHeight="1">
      <c r="A2" s="7"/>
      <c r="B2" s="8" t="s">
        <v>28</v>
      </c>
      <c r="C2" s="8"/>
      <c r="D2" s="8"/>
      <c r="E2" s="8"/>
      <c r="F2" s="8"/>
      <c r="G2" s="8"/>
      <c r="H2" s="8"/>
      <c r="I2" s="8"/>
      <c r="J2" s="8"/>
      <c r="L2" s="8" t="s">
        <v>29</v>
      </c>
      <c r="M2" s="8"/>
      <c r="N2" s="8"/>
      <c r="O2" s="8"/>
      <c r="P2" s="8"/>
      <c r="Q2" s="8"/>
      <c r="R2" s="8"/>
      <c r="S2" s="8"/>
      <c r="V2" s="8" t="s">
        <v>7</v>
      </c>
      <c r="W2" s="8"/>
      <c r="X2" s="8"/>
      <c r="Y2" s="8"/>
      <c r="Z2" s="8"/>
      <c r="AA2" s="8"/>
      <c r="AB2" s="8"/>
      <c r="AC2" s="8"/>
    </row>
    <row r="3" spans="1:29" ht="15" customHeight="1">
      <c r="A3" s="7"/>
      <c r="B3" s="7"/>
      <c r="C3" s="8" t="s">
        <v>8</v>
      </c>
      <c r="D3" s="8"/>
      <c r="E3" s="8"/>
      <c r="F3" s="8"/>
      <c r="G3" s="8"/>
      <c r="H3" s="8"/>
      <c r="I3" s="8"/>
      <c r="J3" s="8"/>
      <c r="L3" s="7"/>
      <c r="M3" s="8" t="s">
        <v>10</v>
      </c>
      <c r="N3" s="8"/>
      <c r="O3" s="8"/>
      <c r="P3" s="8"/>
      <c r="Q3" s="8"/>
      <c r="R3" s="8"/>
      <c r="S3" s="8"/>
      <c r="V3" s="7"/>
      <c r="W3" s="8" t="s">
        <v>6</v>
      </c>
      <c r="X3" s="8"/>
      <c r="Y3" s="8"/>
      <c r="Z3" s="8"/>
      <c r="AA3" s="8"/>
      <c r="AB3" s="8"/>
      <c r="AC3" s="8"/>
    </row>
    <row r="4" spans="1:29" ht="15" customHeight="1">
      <c r="A4" s="7"/>
      <c r="B4" s="7"/>
      <c r="C4" s="8"/>
      <c r="D4" s="8"/>
      <c r="E4" s="8"/>
      <c r="F4" s="8"/>
      <c r="G4" s="8"/>
      <c r="H4" s="8"/>
      <c r="I4" s="8"/>
      <c r="J4" s="8"/>
      <c r="L4" s="7"/>
      <c r="M4" s="8"/>
      <c r="N4" s="8"/>
      <c r="O4" s="8"/>
      <c r="P4" s="8"/>
      <c r="Q4" s="8"/>
      <c r="R4" s="8"/>
      <c r="S4" s="8"/>
      <c r="V4" s="7"/>
      <c r="W4" s="8"/>
      <c r="X4" s="8"/>
      <c r="Y4" s="8"/>
      <c r="Z4" s="8"/>
      <c r="AA4" s="8"/>
      <c r="AB4" s="8"/>
      <c r="AC4" s="8"/>
    </row>
    <row r="5" spans="1:29" ht="15" customHeight="1">
      <c r="A5" s="7"/>
      <c r="B5" s="40" t="s">
        <v>13</v>
      </c>
      <c r="C5" s="41"/>
      <c r="D5" s="46" t="s">
        <v>11</v>
      </c>
      <c r="E5" s="47"/>
      <c r="F5" s="47"/>
      <c r="G5" s="47"/>
      <c r="H5" s="47"/>
      <c r="I5" s="48"/>
      <c r="J5" s="23"/>
      <c r="L5" s="40" t="s">
        <v>13</v>
      </c>
      <c r="M5" s="41"/>
      <c r="N5" s="26" t="s">
        <v>11</v>
      </c>
      <c r="O5" s="27"/>
      <c r="P5" s="27"/>
      <c r="Q5" s="29"/>
      <c r="R5" s="28"/>
      <c r="S5" s="28"/>
      <c r="V5" s="40" t="s">
        <v>13</v>
      </c>
      <c r="W5" s="41"/>
      <c r="X5" s="46" t="s">
        <v>3</v>
      </c>
      <c r="Y5" s="47"/>
      <c r="Z5" s="47"/>
      <c r="AA5" s="47"/>
      <c r="AB5" s="47"/>
      <c r="AC5" s="48"/>
    </row>
    <row r="6" spans="1:29" ht="29.25" customHeight="1">
      <c r="A6" s="7"/>
      <c r="B6" s="42"/>
      <c r="C6" s="43"/>
      <c r="D6" s="9" t="s">
        <v>12</v>
      </c>
      <c r="E6" s="10" t="s">
        <v>0</v>
      </c>
      <c r="F6" s="11" t="s">
        <v>1</v>
      </c>
      <c r="G6" s="12" t="s">
        <v>12</v>
      </c>
      <c r="H6" s="10" t="s">
        <v>0</v>
      </c>
      <c r="I6" s="11" t="s">
        <v>1</v>
      </c>
      <c r="J6" s="23"/>
      <c r="L6" s="42"/>
      <c r="M6" s="43"/>
      <c r="N6" s="9" t="s">
        <v>12</v>
      </c>
      <c r="O6" s="10" t="s">
        <v>0</v>
      </c>
      <c r="P6" s="25" t="s">
        <v>1</v>
      </c>
      <c r="Q6" s="24"/>
      <c r="R6" s="23"/>
      <c r="S6" s="23"/>
      <c r="V6" s="42"/>
      <c r="W6" s="43"/>
      <c r="X6" s="9" t="s">
        <v>4</v>
      </c>
      <c r="Y6" s="10" t="s">
        <v>0</v>
      </c>
      <c r="Z6" s="11" t="s">
        <v>1</v>
      </c>
      <c r="AA6" s="12" t="s">
        <v>4</v>
      </c>
      <c r="AB6" s="10" t="s">
        <v>0</v>
      </c>
      <c r="AC6" s="11" t="s">
        <v>1</v>
      </c>
    </row>
    <row r="7" spans="1:29" ht="15" customHeight="1">
      <c r="A7" s="7"/>
      <c r="B7" s="44"/>
      <c r="C7" s="45"/>
      <c r="D7" s="15"/>
      <c r="E7" s="15" t="s">
        <v>31</v>
      </c>
      <c r="F7" s="16"/>
      <c r="G7" s="13"/>
      <c r="H7" s="15" t="s">
        <v>2</v>
      </c>
      <c r="I7" s="16"/>
      <c r="J7" s="23"/>
      <c r="L7" s="44"/>
      <c r="M7" s="45"/>
      <c r="N7" s="15"/>
      <c r="O7" s="15" t="s">
        <v>30</v>
      </c>
      <c r="P7" s="15"/>
      <c r="Q7" s="30"/>
      <c r="R7" s="23"/>
      <c r="S7" s="23"/>
      <c r="V7" s="44"/>
      <c r="W7" s="45"/>
      <c r="X7" s="15"/>
      <c r="Y7" s="15" t="s">
        <v>5</v>
      </c>
      <c r="Z7" s="16"/>
      <c r="AA7" s="13"/>
      <c r="AB7" s="15" t="s">
        <v>2</v>
      </c>
      <c r="AC7" s="16"/>
    </row>
    <row r="8" spans="1:29" ht="6.75" customHeight="1">
      <c r="A8" s="7"/>
      <c r="B8" s="21"/>
      <c r="C8" s="17"/>
      <c r="D8" s="6"/>
      <c r="E8" s="6"/>
      <c r="F8" s="6"/>
      <c r="G8" s="2"/>
      <c r="H8" s="2"/>
      <c r="I8" s="3"/>
      <c r="J8" s="2"/>
      <c r="L8" s="21"/>
      <c r="M8" s="17"/>
      <c r="N8" s="6"/>
      <c r="O8" s="6"/>
      <c r="P8" s="6"/>
      <c r="Q8" s="31"/>
      <c r="R8" s="2"/>
      <c r="S8" s="2"/>
      <c r="V8" s="21"/>
      <c r="W8" s="17"/>
      <c r="X8" s="6"/>
      <c r="Y8" s="6"/>
      <c r="Z8" s="6"/>
      <c r="AA8" s="2"/>
      <c r="AB8" s="2"/>
      <c r="AC8" s="3"/>
    </row>
    <row r="9" spans="1:29" ht="15">
      <c r="A9" s="7"/>
      <c r="B9" s="22"/>
      <c r="C9" s="17" t="s">
        <v>14</v>
      </c>
      <c r="D9" s="6">
        <f>SUM(D11:D17)</f>
        <v>368687119.15500015</v>
      </c>
      <c r="E9" s="6">
        <f>SUM(E11:E17)</f>
        <v>201293124.91399997</v>
      </c>
      <c r="F9" s="6">
        <f>SUM(F11:F17)</f>
        <v>167393994.24100015</v>
      </c>
      <c r="G9" s="2">
        <f>D9/$D$9*100</f>
        <v>100</v>
      </c>
      <c r="H9" s="2">
        <f>E9/$D$9*100</f>
        <v>54.597276242074</v>
      </c>
      <c r="I9" s="3">
        <f>F9/$D$9*100</f>
        <v>45.40272375792599</v>
      </c>
      <c r="J9" s="2"/>
      <c r="L9" s="22"/>
      <c r="M9" s="17" t="s">
        <v>14</v>
      </c>
      <c r="N9" s="6">
        <f>SUM(N11:N17)</f>
        <v>318055787.29999995</v>
      </c>
      <c r="O9" s="6">
        <f>SUM(O11:O17)</f>
        <v>172481055.98</v>
      </c>
      <c r="P9" s="6">
        <f>SUM(P11:P17)</f>
        <v>145574731.31999996</v>
      </c>
      <c r="Q9" s="31"/>
      <c r="R9" s="2"/>
      <c r="S9" s="2"/>
      <c r="V9" s="22"/>
      <c r="W9" s="17" t="s">
        <v>14</v>
      </c>
      <c r="X9" s="33">
        <f>(D9-N9)/1000000</f>
        <v>50.6313318550002</v>
      </c>
      <c r="Y9" s="33">
        <f>(E9-O9)/1000000</f>
        <v>28.812068933999985</v>
      </c>
      <c r="Z9" s="33">
        <f>(F9-P9)/1000000</f>
        <v>21.81926292100018</v>
      </c>
      <c r="AA9" s="2">
        <f>X9/$X$9*100</f>
        <v>100</v>
      </c>
      <c r="AB9" s="2">
        <f>Y9/$X$9*100</f>
        <v>56.90561136434849</v>
      </c>
      <c r="AC9" s="3">
        <f>Z9/$X$9*100</f>
        <v>43.094388635651455</v>
      </c>
    </row>
    <row r="10" spans="1:29" ht="6.75" customHeight="1">
      <c r="A10" s="7"/>
      <c r="B10" s="22"/>
      <c r="C10" s="17"/>
      <c r="D10" s="6"/>
      <c r="E10" s="6"/>
      <c r="F10" s="6"/>
      <c r="G10" s="2"/>
      <c r="H10" s="2"/>
      <c r="I10" s="3"/>
      <c r="J10" s="2"/>
      <c r="L10" s="22"/>
      <c r="M10" s="17"/>
      <c r="N10" s="6"/>
      <c r="O10" s="6"/>
      <c r="P10" s="6"/>
      <c r="Q10" s="31"/>
      <c r="R10" s="2"/>
      <c r="S10" s="2"/>
      <c r="V10" s="22"/>
      <c r="W10" s="17"/>
      <c r="X10" s="33"/>
      <c r="Y10" s="33"/>
      <c r="Z10" s="33"/>
      <c r="AA10" s="2"/>
      <c r="AB10" s="2"/>
      <c r="AC10" s="3"/>
    </row>
    <row r="11" spans="1:29" ht="15" customHeight="1">
      <c r="A11" s="7"/>
      <c r="B11" s="19" t="s">
        <v>15</v>
      </c>
      <c r="C11" s="18" t="s">
        <v>16</v>
      </c>
      <c r="D11" s="6">
        <f aca="true" t="shared" si="0" ref="D11:D17">E11+F11</f>
        <v>17089164.110000003</v>
      </c>
      <c r="E11" s="6">
        <v>9797761.31</v>
      </c>
      <c r="F11" s="6">
        <v>7291402.800000004</v>
      </c>
      <c r="G11" s="2">
        <f aca="true" t="shared" si="1" ref="G11:I17">D11/$D$9*100</f>
        <v>4.635139993273139</v>
      </c>
      <c r="H11" s="2">
        <f t="shared" si="1"/>
        <v>2.6574731800925524</v>
      </c>
      <c r="I11" s="3">
        <f t="shared" si="1"/>
        <v>1.9776668131805866</v>
      </c>
      <c r="J11" s="2"/>
      <c r="L11" s="19" t="s">
        <v>15</v>
      </c>
      <c r="M11" s="18" t="s">
        <v>16</v>
      </c>
      <c r="N11" s="6">
        <f aca="true" t="shared" si="2" ref="N11:N17">O11+P11</f>
        <v>13488638.859999992</v>
      </c>
      <c r="O11" s="6">
        <v>8055894.959999998</v>
      </c>
      <c r="P11" s="6">
        <v>5432743.899999994</v>
      </c>
      <c r="Q11" s="31"/>
      <c r="R11" s="2"/>
      <c r="S11" s="2"/>
      <c r="V11" s="19" t="s">
        <v>15</v>
      </c>
      <c r="W11" s="18" t="s">
        <v>16</v>
      </c>
      <c r="X11" s="34">
        <f aca="true" t="shared" si="3" ref="X11:X17">(D11-N11)/1000000</f>
        <v>3.600525250000011</v>
      </c>
      <c r="Y11" s="33">
        <f aca="true" t="shared" si="4" ref="Y11:Y17">(E11-O11)/1000000</f>
        <v>1.7418663500000025</v>
      </c>
      <c r="Z11" s="33">
        <f aca="true" t="shared" si="5" ref="Z11:Z17">(F11-P11)/1000000</f>
        <v>1.8586589000000098</v>
      </c>
      <c r="AA11" s="2">
        <f aca="true" t="shared" si="6" ref="AA11:AA17">X11/$X$9*100</f>
        <v>7.111259210623419</v>
      </c>
      <c r="AB11" s="2">
        <f aca="true" t="shared" si="7" ref="AB11:AB17">Y11/$X$9*100</f>
        <v>3.44029336417304</v>
      </c>
      <c r="AC11" s="3">
        <f aca="true" t="shared" si="8" ref="AC11:AC17">Z11/$X$9*100</f>
        <v>3.6709658464503816</v>
      </c>
    </row>
    <row r="12" spans="1:29" ht="15" customHeight="1">
      <c r="A12" s="7"/>
      <c r="B12" s="19" t="s">
        <v>17</v>
      </c>
      <c r="C12" s="18" t="s">
        <v>18</v>
      </c>
      <c r="D12" s="6">
        <f t="shared" si="0"/>
        <v>18844194.799999982</v>
      </c>
      <c r="E12" s="6">
        <v>11236636.49999998</v>
      </c>
      <c r="F12" s="6">
        <v>7607558.300000003</v>
      </c>
      <c r="G12" s="2">
        <f t="shared" si="1"/>
        <v>5.111161692654002</v>
      </c>
      <c r="H12" s="2">
        <f t="shared" si="1"/>
        <v>3.047743171975578</v>
      </c>
      <c r="I12" s="3">
        <f t="shared" si="1"/>
        <v>2.0634185206784244</v>
      </c>
      <c r="J12" s="2"/>
      <c r="L12" s="19" t="s">
        <v>17</v>
      </c>
      <c r="M12" s="18" t="s">
        <v>18</v>
      </c>
      <c r="N12" s="6">
        <f t="shared" si="2"/>
        <v>13666606.000000007</v>
      </c>
      <c r="O12" s="6">
        <v>8198679.475000001</v>
      </c>
      <c r="P12" s="6">
        <v>5467926.525000006</v>
      </c>
      <c r="Q12" s="31"/>
      <c r="R12" s="2"/>
      <c r="S12" s="2"/>
      <c r="V12" s="19" t="s">
        <v>17</v>
      </c>
      <c r="W12" s="18" t="s">
        <v>18</v>
      </c>
      <c r="X12" s="34">
        <f t="shared" si="3"/>
        <v>5.177588799999975</v>
      </c>
      <c r="Y12" s="33">
        <f t="shared" si="4"/>
        <v>3.037957024999979</v>
      </c>
      <c r="Z12" s="33">
        <f t="shared" si="5"/>
        <v>2.1396317749999967</v>
      </c>
      <c r="AA12" s="2">
        <f t="shared" si="6"/>
        <v>10.226056890677372</v>
      </c>
      <c r="AB12" s="2">
        <f t="shared" si="7"/>
        <v>6.000152304308699</v>
      </c>
      <c r="AC12" s="3">
        <f t="shared" si="8"/>
        <v>4.2259045863686735</v>
      </c>
    </row>
    <row r="13" spans="1:29" ht="15" customHeight="1">
      <c r="A13" s="7"/>
      <c r="B13" s="19" t="s">
        <v>19</v>
      </c>
      <c r="C13" s="18" t="s">
        <v>20</v>
      </c>
      <c r="D13" s="6">
        <f t="shared" si="0"/>
        <v>87385576.04600021</v>
      </c>
      <c r="E13" s="6">
        <v>35115784.95000007</v>
      </c>
      <c r="F13" s="6">
        <v>52269791.096000135</v>
      </c>
      <c r="G13" s="2">
        <f t="shared" si="1"/>
        <v>23.701825072240275</v>
      </c>
      <c r="H13" s="2">
        <f t="shared" si="1"/>
        <v>9.524548899479454</v>
      </c>
      <c r="I13" s="3">
        <f t="shared" si="1"/>
        <v>14.177276172760822</v>
      </c>
      <c r="J13" s="2"/>
      <c r="L13" s="19" t="s">
        <v>19</v>
      </c>
      <c r="M13" s="18" t="s">
        <v>20</v>
      </c>
      <c r="N13" s="6">
        <f t="shared" si="2"/>
        <v>81499539.27</v>
      </c>
      <c r="O13" s="6">
        <v>29282788.849999998</v>
      </c>
      <c r="P13" s="6">
        <v>52216750.42</v>
      </c>
      <c r="Q13" s="31"/>
      <c r="R13" s="2"/>
      <c r="S13" s="2"/>
      <c r="V13" s="19" t="s">
        <v>19</v>
      </c>
      <c r="W13" s="18" t="s">
        <v>20</v>
      </c>
      <c r="X13" s="34">
        <f t="shared" si="3"/>
        <v>5.886036776000217</v>
      </c>
      <c r="Y13" s="33">
        <f t="shared" si="4"/>
        <v>5.832996100000072</v>
      </c>
      <c r="Z13" s="33">
        <f t="shared" si="5"/>
        <v>0.05304067600013316</v>
      </c>
      <c r="AA13" s="2">
        <f t="shared" si="6"/>
        <v>11.625285293416452</v>
      </c>
      <c r="AB13" s="2">
        <f t="shared" si="7"/>
        <v>11.520526690281056</v>
      </c>
      <c r="AC13" s="3">
        <f t="shared" si="8"/>
        <v>0.10475860313537264</v>
      </c>
    </row>
    <row r="14" spans="1:29" ht="15" customHeight="1">
      <c r="A14" s="7"/>
      <c r="B14" s="19" t="s">
        <v>21</v>
      </c>
      <c r="C14" s="18" t="s">
        <v>22</v>
      </c>
      <c r="D14" s="6">
        <f t="shared" si="0"/>
        <v>27488625.053999983</v>
      </c>
      <c r="E14" s="6">
        <v>13389139.843999993</v>
      </c>
      <c r="F14" s="6">
        <v>14099485.209999992</v>
      </c>
      <c r="G14" s="2">
        <f t="shared" si="1"/>
        <v>7.455813785141613</v>
      </c>
      <c r="H14" s="2">
        <f t="shared" si="1"/>
        <v>3.631572449476069</v>
      </c>
      <c r="I14" s="3">
        <f t="shared" si="1"/>
        <v>3.8242413356655436</v>
      </c>
      <c r="J14" s="2"/>
      <c r="L14" s="19" t="s">
        <v>21</v>
      </c>
      <c r="M14" s="18" t="s">
        <v>22</v>
      </c>
      <c r="N14" s="6">
        <f t="shared" si="2"/>
        <v>22232272.82500001</v>
      </c>
      <c r="O14" s="6">
        <v>10775429.91500001</v>
      </c>
      <c r="P14" s="6">
        <v>11456842.91</v>
      </c>
      <c r="Q14" s="31"/>
      <c r="R14" s="2"/>
      <c r="S14" s="2"/>
      <c r="V14" s="19" t="s">
        <v>21</v>
      </c>
      <c r="W14" s="18" t="s">
        <v>22</v>
      </c>
      <c r="X14" s="34">
        <f t="shared" si="3"/>
        <v>5.2563522289999725</v>
      </c>
      <c r="Y14" s="33">
        <f t="shared" si="4"/>
        <v>2.613709928999983</v>
      </c>
      <c r="Z14" s="33">
        <f t="shared" si="5"/>
        <v>2.6426422999999915</v>
      </c>
      <c r="AA14" s="2">
        <f t="shared" si="6"/>
        <v>10.381619515862827</v>
      </c>
      <c r="AB14" s="2">
        <f t="shared" si="7"/>
        <v>5.162238150252926</v>
      </c>
      <c r="AC14" s="3">
        <f t="shared" si="8"/>
        <v>5.2193813656099035</v>
      </c>
    </row>
    <row r="15" spans="1:33" ht="15" customHeight="1">
      <c r="A15" s="7"/>
      <c r="B15" s="19" t="s">
        <v>23</v>
      </c>
      <c r="C15" s="18" t="s">
        <v>24</v>
      </c>
      <c r="D15" s="6">
        <f t="shared" si="0"/>
        <v>84965844.11999996</v>
      </c>
      <c r="E15" s="6">
        <v>61470779.72499991</v>
      </c>
      <c r="F15" s="6">
        <v>23495064.395000048</v>
      </c>
      <c r="G15" s="2">
        <f t="shared" si="1"/>
        <v>23.045514666944296</v>
      </c>
      <c r="H15" s="2">
        <f t="shared" si="1"/>
        <v>16.67288509180515</v>
      </c>
      <c r="I15" s="3">
        <f t="shared" si="1"/>
        <v>6.372629575139148</v>
      </c>
      <c r="J15" s="2"/>
      <c r="L15" s="19" t="s">
        <v>23</v>
      </c>
      <c r="M15" s="18" t="s">
        <v>24</v>
      </c>
      <c r="N15" s="6">
        <f t="shared" si="2"/>
        <v>75539915.92999992</v>
      </c>
      <c r="O15" s="6">
        <v>55426176.31499997</v>
      </c>
      <c r="P15" s="6">
        <v>20113739.614999957</v>
      </c>
      <c r="Q15" s="31"/>
      <c r="R15" s="2"/>
      <c r="S15" s="2"/>
      <c r="V15" s="19" t="s">
        <v>23</v>
      </c>
      <c r="W15" s="18" t="s">
        <v>24</v>
      </c>
      <c r="X15" s="34">
        <f t="shared" si="3"/>
        <v>9.425928190000043</v>
      </c>
      <c r="Y15" s="33">
        <f t="shared" si="4"/>
        <v>6.044603409999945</v>
      </c>
      <c r="Z15" s="33">
        <f t="shared" si="5"/>
        <v>3.3813247800000905</v>
      </c>
      <c r="AA15" s="2">
        <f t="shared" si="6"/>
        <v>18.61678894206131</v>
      </c>
      <c r="AB15" s="2">
        <f t="shared" si="7"/>
        <v>11.938464165451332</v>
      </c>
      <c r="AC15" s="3">
        <f t="shared" si="8"/>
        <v>6.678324776609962</v>
      </c>
      <c r="AG15" s="33"/>
    </row>
    <row r="16" spans="1:29" ht="15" customHeight="1">
      <c r="A16" s="7"/>
      <c r="B16" s="19" t="s">
        <v>25</v>
      </c>
      <c r="C16" s="18" t="s">
        <v>14</v>
      </c>
      <c r="D16" s="6">
        <f t="shared" si="0"/>
        <v>85053669.29500005</v>
      </c>
      <c r="E16" s="6">
        <v>47742593.105000034</v>
      </c>
      <c r="F16" s="6">
        <v>37311076.19000001</v>
      </c>
      <c r="G16" s="2">
        <f t="shared" si="1"/>
        <v>23.069335725624455</v>
      </c>
      <c r="H16" s="2">
        <f t="shared" si="1"/>
        <v>12.949352072408182</v>
      </c>
      <c r="I16" s="3">
        <f t="shared" si="1"/>
        <v>10.119983653216272</v>
      </c>
      <c r="J16" s="2"/>
      <c r="L16" s="19" t="s">
        <v>25</v>
      </c>
      <c r="M16" s="18" t="s">
        <v>14</v>
      </c>
      <c r="N16" s="6">
        <f t="shared" si="2"/>
        <v>72013148.985</v>
      </c>
      <c r="O16" s="6">
        <v>41864323.28500001</v>
      </c>
      <c r="P16" s="6">
        <v>30148825.69999999</v>
      </c>
      <c r="Q16" s="31"/>
      <c r="R16" s="2"/>
      <c r="S16" s="2"/>
      <c r="V16" s="19" t="s">
        <v>25</v>
      </c>
      <c r="W16" s="18" t="s">
        <v>14</v>
      </c>
      <c r="X16" s="34">
        <f t="shared" si="3"/>
        <v>13.040520310000048</v>
      </c>
      <c r="Y16" s="33">
        <f t="shared" si="4"/>
        <v>5.878269820000023</v>
      </c>
      <c r="Z16" s="33">
        <f t="shared" si="5"/>
        <v>7.16225049000002</v>
      </c>
      <c r="AA16" s="2">
        <f t="shared" si="6"/>
        <v>25.755831087647373</v>
      </c>
      <c r="AB16" s="2">
        <f t="shared" si="7"/>
        <v>11.60994507676476</v>
      </c>
      <c r="AC16" s="3">
        <f t="shared" si="8"/>
        <v>14.145886010882602</v>
      </c>
    </row>
    <row r="17" spans="1:29" ht="15" customHeight="1">
      <c r="A17" s="7"/>
      <c r="B17" s="20" t="s">
        <v>26</v>
      </c>
      <c r="C17" s="38" t="s">
        <v>27</v>
      </c>
      <c r="D17" s="37">
        <f t="shared" si="0"/>
        <v>47860045.729999945</v>
      </c>
      <c r="E17" s="37">
        <v>22540429.479999963</v>
      </c>
      <c r="F17" s="37">
        <v>25319616.24999998</v>
      </c>
      <c r="G17" s="4">
        <f t="shared" si="1"/>
        <v>12.981209064122211</v>
      </c>
      <c r="H17" s="4">
        <f t="shared" si="1"/>
        <v>6.113701376837013</v>
      </c>
      <c r="I17" s="5">
        <f t="shared" si="1"/>
        <v>6.8675076872852</v>
      </c>
      <c r="J17" s="2"/>
      <c r="L17" s="20" t="s">
        <v>26</v>
      </c>
      <c r="M17" s="38" t="s">
        <v>27</v>
      </c>
      <c r="N17" s="37">
        <f t="shared" si="2"/>
        <v>39615665.43000002</v>
      </c>
      <c r="O17" s="37">
        <v>18877763.18</v>
      </c>
      <c r="P17" s="39">
        <v>20737902.250000026</v>
      </c>
      <c r="Q17" s="31"/>
      <c r="R17" s="2"/>
      <c r="S17" s="2"/>
      <c r="V17" s="20" t="s">
        <v>26</v>
      </c>
      <c r="W17" s="38" t="s">
        <v>27</v>
      </c>
      <c r="X17" s="35">
        <f t="shared" si="3"/>
        <v>8.244380299999923</v>
      </c>
      <c r="Y17" s="36">
        <f t="shared" si="4"/>
        <v>3.6626662999999633</v>
      </c>
      <c r="Z17" s="36">
        <f t="shared" si="5"/>
        <v>4.581713999999955</v>
      </c>
      <c r="AA17" s="4">
        <f t="shared" si="6"/>
        <v>16.28315905971123</v>
      </c>
      <c r="AB17" s="4">
        <f t="shared" si="7"/>
        <v>7.233991613116631</v>
      </c>
      <c r="AC17" s="5">
        <f t="shared" si="8"/>
        <v>9.049167446594591</v>
      </c>
    </row>
    <row r="18" spans="1:29" ht="6.75" customHeight="1">
      <c r="A18" s="7"/>
      <c r="B18" s="7"/>
      <c r="C18" s="14"/>
      <c r="D18" s="6"/>
      <c r="E18" s="6"/>
      <c r="F18" s="6"/>
      <c r="G18" s="2"/>
      <c r="H18" s="2"/>
      <c r="I18" s="2"/>
      <c r="J18" s="2"/>
      <c r="L18" s="7"/>
      <c r="M18" s="14"/>
      <c r="N18" s="6"/>
      <c r="O18" s="6"/>
      <c r="P18" s="6"/>
      <c r="Q18" s="2"/>
      <c r="R18" s="2"/>
      <c r="S18" s="2"/>
      <c r="V18" s="7"/>
      <c r="W18" s="14"/>
      <c r="X18" s="6"/>
      <c r="Y18" s="6"/>
      <c r="Z18" s="6"/>
      <c r="AA18" s="2"/>
      <c r="AB18" s="2"/>
      <c r="AC18" s="2"/>
    </row>
    <row r="19" spans="1:29" ht="12" customHeight="1">
      <c r="A19" s="7"/>
      <c r="B19" s="14"/>
      <c r="C19" s="14"/>
      <c r="D19" s="7"/>
      <c r="E19" s="7"/>
      <c r="F19" s="7"/>
      <c r="G19" s="7"/>
      <c r="H19" s="7"/>
      <c r="I19" s="7"/>
      <c r="J19" s="7"/>
      <c r="L19" s="14"/>
      <c r="M19" s="14"/>
      <c r="N19" s="7"/>
      <c r="O19" s="7"/>
      <c r="P19" s="7"/>
      <c r="Q19" s="7"/>
      <c r="R19" s="7"/>
      <c r="S19" s="7"/>
      <c r="V19" s="32" t="s">
        <v>9</v>
      </c>
      <c r="W19" s="14"/>
      <c r="X19" s="7"/>
      <c r="Y19" s="7"/>
      <c r="Z19" s="7"/>
      <c r="AA19" s="7"/>
      <c r="AB19" s="7"/>
      <c r="AC19" s="7"/>
    </row>
    <row r="20" spans="1:29" ht="12" customHeight="1">
      <c r="A20" s="7"/>
      <c r="B20" s="14"/>
      <c r="C20" s="14"/>
      <c r="D20" s="7"/>
      <c r="E20" s="7"/>
      <c r="F20" s="7"/>
      <c r="G20" s="7"/>
      <c r="H20" s="7"/>
      <c r="I20" s="7"/>
      <c r="J20" s="7"/>
      <c r="L20" s="14"/>
      <c r="M20" s="14"/>
      <c r="N20" s="7"/>
      <c r="O20" s="7"/>
      <c r="P20" s="7"/>
      <c r="Q20" s="7"/>
      <c r="R20" s="7"/>
      <c r="S20" s="7"/>
      <c r="V20" s="32"/>
      <c r="W20" s="14"/>
      <c r="X20" s="7"/>
      <c r="Y20" s="7"/>
      <c r="Z20" s="7"/>
      <c r="AA20" s="7"/>
      <c r="AB20" s="7"/>
      <c r="AC20" s="7"/>
    </row>
    <row r="21" spans="2:23" ht="12" customHeight="1">
      <c r="B21" s="14"/>
      <c r="C21" s="14"/>
      <c r="L21" s="14"/>
      <c r="M21" s="14"/>
      <c r="V21" s="14"/>
      <c r="W21" s="14"/>
    </row>
    <row r="22" ht="15">
      <c r="V22" s="14"/>
    </row>
  </sheetData>
  <sheetProtection/>
  <mergeCells count="5">
    <mergeCell ref="V5:W7"/>
    <mergeCell ref="X5:AC5"/>
    <mergeCell ref="B5:C7"/>
    <mergeCell ref="D5:I5"/>
    <mergeCell ref="L5:M7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 scaleWithDoc="0" alignWithMargins="0">
    <oddFooter>&amp;C&amp;"Arial Unicode MS,標準"V-9-1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2015-03-31T08:43:45Z</cp:lastPrinted>
  <dcterms:created xsi:type="dcterms:W3CDTF">2009-05-05T14:52:36Z</dcterms:created>
  <dcterms:modified xsi:type="dcterms:W3CDTF">2015-08-17T01:41:30Z</dcterms:modified>
  <cp:category/>
  <cp:version/>
  <cp:contentType/>
  <cp:contentStatus/>
</cp:coreProperties>
</file>