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Table 23-1" sheetId="1" r:id="rId1"/>
  </sheets>
  <definedNames>
    <definedName name="_xlnm.Print_Area" localSheetId="0">'Table 23-1'!$L$1:$S$22</definedName>
  </definedNames>
  <calcPr fullCalcOnLoad="1"/>
</workbook>
</file>

<file path=xl/sharedStrings.xml><?xml version="1.0" encoding="utf-8"?>
<sst xmlns="http://schemas.openxmlformats.org/spreadsheetml/2006/main" count="66" uniqueCount="33">
  <si>
    <t>Male</t>
  </si>
  <si>
    <t>Female</t>
  </si>
  <si>
    <t>(%)</t>
  </si>
  <si>
    <t xml:space="preserve">                 </t>
  </si>
  <si>
    <t>Kampong Cham</t>
  </si>
  <si>
    <t xml:space="preserve">                 </t>
  </si>
  <si>
    <t>Sex of Representative</t>
  </si>
  <si>
    <t>Both Sexes</t>
  </si>
  <si>
    <t>(million USD)</t>
  </si>
  <si>
    <t>0301</t>
  </si>
  <si>
    <t>Batheay</t>
  </si>
  <si>
    <t>0302</t>
  </si>
  <si>
    <t>Chamkar Leu</t>
  </si>
  <si>
    <t>0303</t>
  </si>
  <si>
    <t>Cheung Prey</t>
  </si>
  <si>
    <t>0305</t>
  </si>
  <si>
    <t>0306</t>
  </si>
  <si>
    <t>Kampong Siem</t>
  </si>
  <si>
    <t>0307</t>
  </si>
  <si>
    <t>Kang Meas</t>
  </si>
  <si>
    <t>0308</t>
  </si>
  <si>
    <t>Kaoh Soutin</t>
  </si>
  <si>
    <t>0313</t>
  </si>
  <si>
    <t>Prey Chhor</t>
  </si>
  <si>
    <t>0314</t>
  </si>
  <si>
    <t>Srei Santhor</t>
  </si>
  <si>
    <t>0315</t>
  </si>
  <si>
    <t>Stueng Trang</t>
  </si>
  <si>
    <t>Districts</t>
  </si>
  <si>
    <t>Table 23-1a. Annual Sales* by Sex of Representative - Kampong Cham (2011)</t>
  </si>
  <si>
    <t xml:space="preserve"> 0315</t>
  </si>
  <si>
    <t>Table 23-1. Annual Sales by Sex of Representative - Districts (2011)</t>
  </si>
  <si>
    <t>(USD)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</si>
</sst>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0"/>
    <numFmt numFmtId="185" formatCode="#,##0.0_ ;[Red]\-#,##0.0\ "/>
    <numFmt numFmtId="186" formatCode="#,##0_ ;[Red]\-#,##0\ "/>
    <numFmt numFmtId="187" formatCode="#,##0.00_ ;[Red]\-#,##0.00\ "/>
    <numFmt numFmtId="188" formatCode="0.00_);[Red]\(0.00\)"/>
    <numFmt numFmtId="189" formatCode="0.0_ ;[Red]\-0.0\ "/>
  </numFmts>
  <fonts count="37">
    <font>
      <sz val="10"/>
      <name val="Arial"/>
      <family val="2"/>
    </font>
    <font>
      <sz val="6"/>
      <name val="ＭＳ Ｐゴシック"/>
      <family val="3"/>
    </font>
    <font>
      <sz val="10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 style="thin">
        <color theme="0" tint="-0.24993999302387238"/>
      </right>
      <top style="thin"/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 tint="-0.24993999302387238"/>
      </top>
      <bottom style="thin"/>
    </border>
    <border>
      <left>
        <color indexed="63"/>
      </left>
      <right style="thin"/>
      <top style="thin">
        <color theme="0" tint="-0.2499399930238723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Fill="1" applyAlignment="1">
      <alignment/>
    </xf>
    <xf numFmtId="189" fontId="2" fillId="0" borderId="0" xfId="0" applyNumberFormat="1" applyFont="1" applyFill="1" applyBorder="1" applyAlignment="1">
      <alignment vertical="center"/>
    </xf>
    <xf numFmtId="189" fontId="2" fillId="0" borderId="10" xfId="0" applyNumberFormat="1" applyFont="1" applyFill="1" applyBorder="1" applyAlignment="1">
      <alignment vertical="center"/>
    </xf>
    <xf numFmtId="189" fontId="2" fillId="0" borderId="11" xfId="0" applyNumberFormat="1" applyFont="1" applyFill="1" applyBorder="1" applyAlignment="1">
      <alignment vertical="center"/>
    </xf>
    <xf numFmtId="189" fontId="2" fillId="0" borderId="12" xfId="0" applyNumberFormat="1" applyFont="1" applyFill="1" applyBorder="1" applyAlignment="1">
      <alignment vertical="center"/>
    </xf>
    <xf numFmtId="186" fontId="2" fillId="0" borderId="0" xfId="0" applyNumberFormat="1" applyFont="1" applyFill="1" applyBorder="1" applyAlignment="1">
      <alignment vertical="center"/>
    </xf>
    <xf numFmtId="186" fontId="2" fillId="0" borderId="11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186" fontId="2" fillId="0" borderId="18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21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8" xfId="0" applyNumberFormat="1" applyFont="1" applyFill="1" applyBorder="1" applyAlignment="1">
      <alignment horizontal="left" vertical="center"/>
    </xf>
    <xf numFmtId="0" fontId="2" fillId="0" borderId="11" xfId="0" applyFont="1" applyFill="1" applyBorder="1" applyAlignment="1">
      <alignment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showGridLines="0" tabSelected="1" workbookViewId="0" topLeftCell="K1">
      <selection activeCell="K1" sqref="K1"/>
    </sheetView>
  </sheetViews>
  <sheetFormatPr defaultColWidth="9.140625" defaultRowHeight="12.75"/>
  <cols>
    <col min="1" max="1" width="1.7109375" style="1" customWidth="1"/>
    <col min="2" max="2" width="6.140625" style="1" customWidth="1"/>
    <col min="3" max="3" width="18.7109375" style="1" customWidth="1"/>
    <col min="4" max="6" width="16.7109375" style="1" customWidth="1"/>
    <col min="7" max="10" width="10.7109375" style="1" customWidth="1"/>
    <col min="11" max="12" width="5.7109375" style="1" customWidth="1"/>
    <col min="13" max="13" width="18.7109375" style="1" customWidth="1"/>
    <col min="14" max="19" width="10.7109375" style="1" customWidth="1"/>
    <col min="20" max="20" width="2.57421875" style="1" customWidth="1"/>
    <col min="21" max="16384" width="9.140625" style="1" customWidth="1"/>
  </cols>
  <sheetData>
    <row r="1" spans="1:19" ht="15" customHeight="1">
      <c r="A1" s="8"/>
      <c r="B1" s="8"/>
      <c r="C1" s="8"/>
      <c r="D1" s="8"/>
      <c r="E1" s="8"/>
      <c r="F1" s="8"/>
      <c r="G1" s="8"/>
      <c r="H1" s="8"/>
      <c r="I1" s="8"/>
      <c r="J1" s="8"/>
      <c r="L1" s="8"/>
      <c r="M1" s="8"/>
      <c r="N1" s="8"/>
      <c r="O1" s="8"/>
      <c r="P1" s="8"/>
      <c r="Q1" s="8"/>
      <c r="R1" s="8"/>
      <c r="S1" s="8"/>
    </row>
    <row r="2" spans="1:19" ht="15" customHeight="1">
      <c r="A2" s="8"/>
      <c r="B2" s="9" t="s">
        <v>29</v>
      </c>
      <c r="C2" s="9"/>
      <c r="D2" s="9"/>
      <c r="E2" s="9"/>
      <c r="F2" s="9"/>
      <c r="G2" s="9"/>
      <c r="H2" s="9"/>
      <c r="I2" s="9"/>
      <c r="J2" s="9"/>
      <c r="L2" s="9" t="s">
        <v>31</v>
      </c>
      <c r="M2" s="9"/>
      <c r="N2" s="9"/>
      <c r="O2" s="9"/>
      <c r="P2" s="9"/>
      <c r="Q2" s="9"/>
      <c r="R2" s="9"/>
      <c r="S2" s="9"/>
    </row>
    <row r="3" spans="1:19" ht="15" customHeight="1">
      <c r="A3" s="8"/>
      <c r="B3" s="8"/>
      <c r="C3" s="9" t="s">
        <v>3</v>
      </c>
      <c r="D3" s="9"/>
      <c r="E3" s="9"/>
      <c r="F3" s="9"/>
      <c r="G3" s="9"/>
      <c r="H3" s="9"/>
      <c r="I3" s="9"/>
      <c r="J3" s="9"/>
      <c r="L3" s="8"/>
      <c r="M3" s="9" t="s">
        <v>5</v>
      </c>
      <c r="N3" s="9"/>
      <c r="O3" s="9"/>
      <c r="P3" s="9"/>
      <c r="Q3" s="9"/>
      <c r="R3" s="9"/>
      <c r="S3" s="9"/>
    </row>
    <row r="4" spans="1:19" ht="15" customHeight="1">
      <c r="A4" s="8"/>
      <c r="B4" s="8"/>
      <c r="C4" s="9"/>
      <c r="D4" s="9"/>
      <c r="E4" s="9"/>
      <c r="F4" s="9"/>
      <c r="G4" s="9"/>
      <c r="H4" s="9"/>
      <c r="I4" s="9"/>
      <c r="J4" s="9"/>
      <c r="L4" s="8"/>
      <c r="M4" s="9"/>
      <c r="N4" s="9"/>
      <c r="O4" s="9"/>
      <c r="P4" s="9"/>
      <c r="Q4" s="9"/>
      <c r="R4" s="9"/>
      <c r="S4" s="9"/>
    </row>
    <row r="5" spans="1:19" ht="17.25" customHeight="1">
      <c r="A5" s="8"/>
      <c r="B5" s="31" t="s">
        <v>28</v>
      </c>
      <c r="C5" s="32"/>
      <c r="D5" s="28" t="s">
        <v>6</v>
      </c>
      <c r="E5" s="29"/>
      <c r="F5" s="29"/>
      <c r="G5" s="29"/>
      <c r="H5" s="29"/>
      <c r="I5" s="30"/>
      <c r="J5" s="24"/>
      <c r="L5" s="31" t="s">
        <v>28</v>
      </c>
      <c r="M5" s="32"/>
      <c r="N5" s="28" t="s">
        <v>6</v>
      </c>
      <c r="O5" s="29"/>
      <c r="P5" s="29"/>
      <c r="Q5" s="29"/>
      <c r="R5" s="29"/>
      <c r="S5" s="30"/>
    </row>
    <row r="6" spans="1:19" ht="29.25" customHeight="1">
      <c r="A6" s="8"/>
      <c r="B6" s="33"/>
      <c r="C6" s="34"/>
      <c r="D6" s="10" t="s">
        <v>7</v>
      </c>
      <c r="E6" s="11" t="s">
        <v>0</v>
      </c>
      <c r="F6" s="12" t="s">
        <v>1</v>
      </c>
      <c r="G6" s="13" t="s">
        <v>7</v>
      </c>
      <c r="H6" s="11" t="s">
        <v>0</v>
      </c>
      <c r="I6" s="12" t="s">
        <v>1</v>
      </c>
      <c r="J6" s="24"/>
      <c r="L6" s="33"/>
      <c r="M6" s="34"/>
      <c r="N6" s="10" t="s">
        <v>7</v>
      </c>
      <c r="O6" s="11" t="s">
        <v>0</v>
      </c>
      <c r="P6" s="12" t="s">
        <v>1</v>
      </c>
      <c r="Q6" s="13" t="s">
        <v>7</v>
      </c>
      <c r="R6" s="11" t="s">
        <v>0</v>
      </c>
      <c r="S6" s="12" t="s">
        <v>1</v>
      </c>
    </row>
    <row r="7" spans="1:19" ht="15" customHeight="1">
      <c r="A7" s="8"/>
      <c r="B7" s="35"/>
      <c r="C7" s="36"/>
      <c r="D7" s="17"/>
      <c r="E7" s="17" t="s">
        <v>32</v>
      </c>
      <c r="F7" s="18"/>
      <c r="G7" s="14"/>
      <c r="H7" s="17" t="s">
        <v>2</v>
      </c>
      <c r="I7" s="18"/>
      <c r="J7" s="24"/>
      <c r="L7" s="35"/>
      <c r="M7" s="36"/>
      <c r="N7" s="17"/>
      <c r="O7" s="17" t="s">
        <v>8</v>
      </c>
      <c r="P7" s="18"/>
      <c r="Q7" s="14"/>
      <c r="R7" s="17" t="s">
        <v>2</v>
      </c>
      <c r="S7" s="18"/>
    </row>
    <row r="8" spans="1:19" ht="6.75" customHeight="1">
      <c r="A8" s="8"/>
      <c r="B8" s="22"/>
      <c r="C8" s="19"/>
      <c r="D8" s="6"/>
      <c r="E8" s="6"/>
      <c r="F8" s="6"/>
      <c r="G8" s="2"/>
      <c r="H8" s="2"/>
      <c r="I8" s="3"/>
      <c r="J8" s="2"/>
      <c r="L8" s="22"/>
      <c r="M8" s="19"/>
      <c r="N8" s="6"/>
      <c r="O8" s="6"/>
      <c r="P8" s="6"/>
      <c r="Q8" s="2"/>
      <c r="R8" s="2"/>
      <c r="S8" s="3"/>
    </row>
    <row r="9" spans="1:19" ht="15">
      <c r="A9" s="8"/>
      <c r="B9" s="23"/>
      <c r="C9" s="19" t="s">
        <v>4</v>
      </c>
      <c r="D9" s="6">
        <f>SUM(D11:D20)</f>
        <v>347105478.63199985</v>
      </c>
      <c r="E9" s="6">
        <f>SUM(E11:E20)</f>
        <v>154060781.57699996</v>
      </c>
      <c r="F9" s="6">
        <f>SUM(F11:F20)</f>
        <v>193044697.05499992</v>
      </c>
      <c r="G9" s="2">
        <f>D9/$D$9*100</f>
        <v>100</v>
      </c>
      <c r="H9" s="2">
        <f>E9/$D$9*100</f>
        <v>44.38442809493501</v>
      </c>
      <c r="I9" s="3">
        <f>F9/$D$9*100</f>
        <v>55.61557190506501</v>
      </c>
      <c r="J9" s="2"/>
      <c r="L9" s="23"/>
      <c r="M9" s="19" t="s">
        <v>4</v>
      </c>
      <c r="N9" s="6">
        <f>D9/1000000</f>
        <v>347.10547863199986</v>
      </c>
      <c r="O9" s="6">
        <f>E9/1000000</f>
        <v>154.06078157699997</v>
      </c>
      <c r="P9" s="6">
        <f>F9/1000000</f>
        <v>193.04469705499992</v>
      </c>
      <c r="Q9" s="2">
        <f>N9/$N$9*100</f>
        <v>100</v>
      </c>
      <c r="R9" s="2">
        <f>O9/$N$9*100</f>
        <v>44.38442809493501</v>
      </c>
      <c r="S9" s="3">
        <f>P9/$N$9*100</f>
        <v>55.615571905064996</v>
      </c>
    </row>
    <row r="10" spans="1:19" ht="6.75" customHeight="1">
      <c r="A10" s="8"/>
      <c r="B10" s="23"/>
      <c r="C10" s="19"/>
      <c r="D10" s="6"/>
      <c r="E10" s="6"/>
      <c r="F10" s="6"/>
      <c r="G10" s="2"/>
      <c r="H10" s="2"/>
      <c r="I10" s="3"/>
      <c r="J10" s="2"/>
      <c r="L10" s="23"/>
      <c r="M10" s="19"/>
      <c r="N10" s="6"/>
      <c r="O10" s="6"/>
      <c r="P10" s="6"/>
      <c r="Q10" s="2"/>
      <c r="R10" s="2"/>
      <c r="S10" s="3"/>
    </row>
    <row r="11" spans="1:19" ht="15" customHeight="1">
      <c r="A11" s="8"/>
      <c r="B11" s="21" t="s">
        <v>9</v>
      </c>
      <c r="C11" s="20" t="s">
        <v>10</v>
      </c>
      <c r="D11" s="6">
        <f>E11+F11</f>
        <v>30802598.879999995</v>
      </c>
      <c r="E11" s="6">
        <v>13098617.729999987</v>
      </c>
      <c r="F11" s="6">
        <v>17703981.150000006</v>
      </c>
      <c r="G11" s="2">
        <f aca="true" t="shared" si="0" ref="G11:G19">D11/$D$9*100</f>
        <v>8.87413215181683</v>
      </c>
      <c r="H11" s="2">
        <f aca="true" t="shared" si="1" ref="H11:H19">E11/$D$9*100</f>
        <v>3.773670695612126</v>
      </c>
      <c r="I11" s="3">
        <f aca="true" t="shared" si="2" ref="I11:I19">F11/$D$9*100</f>
        <v>5.1004614562047035</v>
      </c>
      <c r="J11" s="2"/>
      <c r="L11" s="21" t="s">
        <v>9</v>
      </c>
      <c r="M11" s="20" t="s">
        <v>10</v>
      </c>
      <c r="N11" s="6">
        <f aca="true" t="shared" si="3" ref="N11:N19">D11/1000000</f>
        <v>30.802598879999994</v>
      </c>
      <c r="O11" s="6">
        <f aca="true" t="shared" si="4" ref="O11:O19">E11/1000000</f>
        <v>13.098617729999987</v>
      </c>
      <c r="P11" s="6">
        <f aca="true" t="shared" si="5" ref="P11:P19">F11/1000000</f>
        <v>17.703981150000008</v>
      </c>
      <c r="Q11" s="2">
        <f aca="true" t="shared" si="6" ref="Q11:Q19">N11/$N$9*100</f>
        <v>8.87413215181683</v>
      </c>
      <c r="R11" s="2">
        <f aca="true" t="shared" si="7" ref="R11:S15">O11/$N$9*100</f>
        <v>3.7736706956121253</v>
      </c>
      <c r="S11" s="3">
        <f t="shared" si="7"/>
        <v>5.1004614562047035</v>
      </c>
    </row>
    <row r="12" spans="1:19" ht="15" customHeight="1">
      <c r="A12" s="8"/>
      <c r="B12" s="21" t="s">
        <v>11</v>
      </c>
      <c r="C12" s="20" t="s">
        <v>12</v>
      </c>
      <c r="D12" s="6">
        <f>E12+F12</f>
        <v>40528586.25500005</v>
      </c>
      <c r="E12" s="6">
        <v>15433919.430000016</v>
      </c>
      <c r="F12" s="6">
        <v>25094666.82500003</v>
      </c>
      <c r="G12" s="2">
        <f t="shared" si="0"/>
        <v>11.6761586174698</v>
      </c>
      <c r="H12" s="2">
        <f t="shared" si="1"/>
        <v>4.446463792743246</v>
      </c>
      <c r="I12" s="3">
        <f t="shared" si="2"/>
        <v>7.229694824726554</v>
      </c>
      <c r="J12" s="2"/>
      <c r="L12" s="21" t="s">
        <v>11</v>
      </c>
      <c r="M12" s="20" t="s">
        <v>12</v>
      </c>
      <c r="N12" s="6">
        <f t="shared" si="3"/>
        <v>40.52858625500005</v>
      </c>
      <c r="O12" s="6">
        <f t="shared" si="4"/>
        <v>15.433919430000017</v>
      </c>
      <c r="P12" s="6">
        <f t="shared" si="5"/>
        <v>25.09466682500003</v>
      </c>
      <c r="Q12" s="2">
        <f t="shared" si="6"/>
        <v>11.6761586174698</v>
      </c>
      <c r="R12" s="2">
        <f t="shared" si="7"/>
        <v>4.446463792743246</v>
      </c>
      <c r="S12" s="3">
        <f t="shared" si="7"/>
        <v>7.229694824726554</v>
      </c>
    </row>
    <row r="13" spans="1:19" ht="15" customHeight="1">
      <c r="A13" s="8"/>
      <c r="B13" s="21" t="s">
        <v>13</v>
      </c>
      <c r="C13" s="20" t="s">
        <v>14</v>
      </c>
      <c r="D13" s="6">
        <f>E13+F13</f>
        <v>36471599.02999999</v>
      </c>
      <c r="E13" s="6">
        <v>19747608.179999992</v>
      </c>
      <c r="F13" s="6">
        <v>16723990.849999998</v>
      </c>
      <c r="G13" s="2">
        <f t="shared" si="0"/>
        <v>10.507353319152609</v>
      </c>
      <c r="H13" s="2">
        <f t="shared" si="1"/>
        <v>5.6892239954922585</v>
      </c>
      <c r="I13" s="3">
        <f t="shared" si="2"/>
        <v>4.818129323660351</v>
      </c>
      <c r="J13" s="2"/>
      <c r="L13" s="21" t="s">
        <v>13</v>
      </c>
      <c r="M13" s="20" t="s">
        <v>14</v>
      </c>
      <c r="N13" s="6">
        <f t="shared" si="3"/>
        <v>36.471599029999986</v>
      </c>
      <c r="O13" s="6">
        <f t="shared" si="4"/>
        <v>19.747608179999993</v>
      </c>
      <c r="P13" s="6">
        <f t="shared" si="5"/>
        <v>16.723990849999996</v>
      </c>
      <c r="Q13" s="2">
        <f t="shared" si="6"/>
        <v>10.507353319152609</v>
      </c>
      <c r="R13" s="2">
        <f t="shared" si="7"/>
        <v>5.689223995492259</v>
      </c>
      <c r="S13" s="3">
        <f t="shared" si="7"/>
        <v>4.81812932366035</v>
      </c>
    </row>
    <row r="14" spans="1:19" ht="15" customHeight="1">
      <c r="A14" s="8"/>
      <c r="B14" s="21" t="s">
        <v>15</v>
      </c>
      <c r="C14" s="20" t="s">
        <v>4</v>
      </c>
      <c r="D14" s="6">
        <f aca="true" t="shared" si="8" ref="D14:D20">E14+F14</f>
        <v>90028030.82999983</v>
      </c>
      <c r="E14" s="6">
        <v>34710517.89999996</v>
      </c>
      <c r="F14" s="6">
        <v>55317512.929999866</v>
      </c>
      <c r="G14" s="2">
        <f t="shared" si="0"/>
        <v>25.93679338765127</v>
      </c>
      <c r="H14" s="2">
        <f t="shared" si="1"/>
        <v>9.999991367696026</v>
      </c>
      <c r="I14" s="3">
        <f t="shared" si="2"/>
        <v>15.936802019955243</v>
      </c>
      <c r="J14" s="2"/>
      <c r="L14" s="21" t="s">
        <v>15</v>
      </c>
      <c r="M14" s="20" t="s">
        <v>4</v>
      </c>
      <c r="N14" s="6">
        <f t="shared" si="3"/>
        <v>90.02803082999984</v>
      </c>
      <c r="O14" s="6">
        <f t="shared" si="4"/>
        <v>34.710517899999964</v>
      </c>
      <c r="P14" s="6">
        <f t="shared" si="5"/>
        <v>55.317512929999864</v>
      </c>
      <c r="Q14" s="2">
        <f t="shared" si="6"/>
        <v>25.93679338765127</v>
      </c>
      <c r="R14" s="2">
        <f t="shared" si="7"/>
        <v>9.999991367696028</v>
      </c>
      <c r="S14" s="3">
        <f t="shared" si="7"/>
        <v>15.936802019955243</v>
      </c>
    </row>
    <row r="15" spans="1:19" ht="15" customHeight="1">
      <c r="A15" s="8"/>
      <c r="B15" s="21" t="s">
        <v>16</v>
      </c>
      <c r="C15" s="20" t="s">
        <v>17</v>
      </c>
      <c r="D15" s="6">
        <f t="shared" si="8"/>
        <v>23333296.09199998</v>
      </c>
      <c r="E15" s="6">
        <v>10759067.261999996</v>
      </c>
      <c r="F15" s="6">
        <v>12574228.829999985</v>
      </c>
      <c r="G15" s="2">
        <f t="shared" si="0"/>
        <v>6.722249439553753</v>
      </c>
      <c r="H15" s="2">
        <f t="shared" si="1"/>
        <v>3.0996535417427755</v>
      </c>
      <c r="I15" s="3">
        <f t="shared" si="2"/>
        <v>3.6225958978109776</v>
      </c>
      <c r="J15" s="2"/>
      <c r="L15" s="21" t="s">
        <v>16</v>
      </c>
      <c r="M15" s="20" t="s">
        <v>17</v>
      </c>
      <c r="N15" s="6">
        <f t="shared" si="3"/>
        <v>23.33329609199998</v>
      </c>
      <c r="O15" s="6">
        <f t="shared" si="4"/>
        <v>10.759067261999997</v>
      </c>
      <c r="P15" s="6">
        <f t="shared" si="5"/>
        <v>12.574228829999985</v>
      </c>
      <c r="Q15" s="2">
        <f t="shared" si="6"/>
        <v>6.722249439553753</v>
      </c>
      <c r="R15" s="2">
        <f t="shared" si="7"/>
        <v>3.0996535417427755</v>
      </c>
      <c r="S15" s="3">
        <f t="shared" si="7"/>
        <v>3.622595897810977</v>
      </c>
    </row>
    <row r="16" spans="1:19" ht="15" customHeight="1">
      <c r="A16" s="8"/>
      <c r="B16" s="21" t="s">
        <v>18</v>
      </c>
      <c r="C16" s="20" t="s">
        <v>19</v>
      </c>
      <c r="D16" s="6">
        <f>E16+F16</f>
        <v>23613102.134999976</v>
      </c>
      <c r="E16" s="6">
        <v>12307949.914999984</v>
      </c>
      <c r="F16" s="6">
        <v>11305152.219999993</v>
      </c>
      <c r="G16" s="2">
        <f t="shared" si="0"/>
        <v>6.8028606831742096</v>
      </c>
      <c r="H16" s="2">
        <f t="shared" si="1"/>
        <v>3.5458817773512687</v>
      </c>
      <c r="I16" s="3">
        <f t="shared" si="2"/>
        <v>3.2569789058229417</v>
      </c>
      <c r="J16" s="2"/>
      <c r="L16" s="21" t="s">
        <v>18</v>
      </c>
      <c r="M16" s="20" t="s">
        <v>19</v>
      </c>
      <c r="N16" s="6">
        <f t="shared" si="3"/>
        <v>23.613102134999977</v>
      </c>
      <c r="O16" s="6">
        <f t="shared" si="4"/>
        <v>12.307949914999984</v>
      </c>
      <c r="P16" s="6">
        <f t="shared" si="5"/>
        <v>11.305152219999993</v>
      </c>
      <c r="Q16" s="2">
        <f t="shared" si="6"/>
        <v>6.8028606831742096</v>
      </c>
      <c r="R16" s="2">
        <f aca="true" t="shared" si="9" ref="R16:S19">O16/$N$9*100</f>
        <v>3.5458817773512687</v>
      </c>
      <c r="S16" s="3">
        <f t="shared" si="9"/>
        <v>3.2569789058229417</v>
      </c>
    </row>
    <row r="17" spans="1:19" ht="15" customHeight="1">
      <c r="A17" s="8"/>
      <c r="B17" s="21" t="s">
        <v>20</v>
      </c>
      <c r="C17" s="20" t="s">
        <v>21</v>
      </c>
      <c r="D17" s="6">
        <f>E17+F17</f>
        <v>14271226.429999994</v>
      </c>
      <c r="E17" s="6">
        <v>8182862.320000004</v>
      </c>
      <c r="F17" s="6">
        <v>6088364.10999999</v>
      </c>
      <c r="G17" s="2">
        <f t="shared" si="0"/>
        <v>4.111495585216707</v>
      </c>
      <c r="H17" s="2">
        <f t="shared" si="1"/>
        <v>2.357456975974571</v>
      </c>
      <c r="I17" s="3">
        <f t="shared" si="2"/>
        <v>1.754038609242136</v>
      </c>
      <c r="J17" s="2"/>
      <c r="L17" s="21" t="s">
        <v>20</v>
      </c>
      <c r="M17" s="20" t="s">
        <v>21</v>
      </c>
      <c r="N17" s="6">
        <f t="shared" si="3"/>
        <v>14.271226429999993</v>
      </c>
      <c r="O17" s="6">
        <f t="shared" si="4"/>
        <v>8.182862320000003</v>
      </c>
      <c r="P17" s="6">
        <f t="shared" si="5"/>
        <v>6.08836410999999</v>
      </c>
      <c r="Q17" s="2">
        <f t="shared" si="6"/>
        <v>4.111495585216707</v>
      </c>
      <c r="R17" s="2">
        <f t="shared" si="9"/>
        <v>2.357456975974571</v>
      </c>
      <c r="S17" s="3">
        <f t="shared" si="9"/>
        <v>1.754038609242136</v>
      </c>
    </row>
    <row r="18" spans="1:19" ht="15" customHeight="1">
      <c r="A18" s="8"/>
      <c r="B18" s="21" t="s">
        <v>22</v>
      </c>
      <c r="C18" s="20" t="s">
        <v>23</v>
      </c>
      <c r="D18" s="6">
        <f t="shared" si="8"/>
        <v>40513261.70999999</v>
      </c>
      <c r="E18" s="6">
        <v>18776832.320000004</v>
      </c>
      <c r="F18" s="6">
        <v>21736429.38999999</v>
      </c>
      <c r="G18" s="2">
        <f t="shared" si="0"/>
        <v>11.671743664107368</v>
      </c>
      <c r="H18" s="2">
        <f t="shared" si="1"/>
        <v>5.40954651421885</v>
      </c>
      <c r="I18" s="3">
        <f t="shared" si="2"/>
        <v>6.262197149888517</v>
      </c>
      <c r="J18" s="2"/>
      <c r="L18" s="21" t="s">
        <v>22</v>
      </c>
      <c r="M18" s="20" t="s">
        <v>23</v>
      </c>
      <c r="N18" s="6">
        <f t="shared" si="3"/>
        <v>40.513261709999995</v>
      </c>
      <c r="O18" s="6">
        <f t="shared" si="4"/>
        <v>18.776832320000004</v>
      </c>
      <c r="P18" s="6">
        <f t="shared" si="5"/>
        <v>21.73642938999999</v>
      </c>
      <c r="Q18" s="2">
        <f t="shared" si="6"/>
        <v>11.671743664107368</v>
      </c>
      <c r="R18" s="2">
        <f t="shared" si="9"/>
        <v>5.40954651421885</v>
      </c>
      <c r="S18" s="3">
        <f t="shared" si="9"/>
        <v>6.262197149888517</v>
      </c>
    </row>
    <row r="19" spans="1:19" ht="15" customHeight="1">
      <c r="A19" s="8"/>
      <c r="B19" s="21" t="s">
        <v>24</v>
      </c>
      <c r="C19" s="20" t="s">
        <v>25</v>
      </c>
      <c r="D19" s="6">
        <f t="shared" si="8"/>
        <v>26894368.860000037</v>
      </c>
      <c r="E19" s="6">
        <v>12116303.310000002</v>
      </c>
      <c r="F19" s="6">
        <v>14778065.550000032</v>
      </c>
      <c r="G19" s="2">
        <f t="shared" si="0"/>
        <v>7.748183337812815</v>
      </c>
      <c r="H19" s="2">
        <f t="shared" si="1"/>
        <v>3.490668991383357</v>
      </c>
      <c r="I19" s="3">
        <f t="shared" si="2"/>
        <v>4.257514346429458</v>
      </c>
      <c r="J19" s="2"/>
      <c r="L19" s="21" t="s">
        <v>24</v>
      </c>
      <c r="M19" s="20" t="s">
        <v>25</v>
      </c>
      <c r="N19" s="6">
        <f t="shared" si="3"/>
        <v>26.894368860000036</v>
      </c>
      <c r="O19" s="6">
        <f t="shared" si="4"/>
        <v>12.116303310000003</v>
      </c>
      <c r="P19" s="6">
        <f t="shared" si="5"/>
        <v>14.778065550000033</v>
      </c>
      <c r="Q19" s="2">
        <f t="shared" si="6"/>
        <v>7.748183337812815</v>
      </c>
      <c r="R19" s="2">
        <f t="shared" si="9"/>
        <v>3.490668991383357</v>
      </c>
      <c r="S19" s="3">
        <f t="shared" si="9"/>
        <v>4.257514346429458</v>
      </c>
    </row>
    <row r="20" spans="1:19" ht="12" customHeight="1">
      <c r="A20" s="8"/>
      <c r="B20" s="26" t="s">
        <v>26</v>
      </c>
      <c r="C20" s="25" t="s">
        <v>27</v>
      </c>
      <c r="D20" s="15">
        <f t="shared" si="8"/>
        <v>20649408.41000001</v>
      </c>
      <c r="E20" s="27">
        <v>8927103.209999993</v>
      </c>
      <c r="F20" s="27">
        <v>11722305.200000016</v>
      </c>
      <c r="G20" s="4">
        <f>D20/$D$9*100</f>
        <v>5.949029814044638</v>
      </c>
      <c r="H20" s="4">
        <f>E20/$D$9*100</f>
        <v>2.5718704427205195</v>
      </c>
      <c r="I20" s="5">
        <f>F20/$D$9*100</f>
        <v>3.377159371324118</v>
      </c>
      <c r="J20" s="8"/>
      <c r="L20" s="26" t="s">
        <v>30</v>
      </c>
      <c r="M20" s="25" t="s">
        <v>27</v>
      </c>
      <c r="N20" s="15">
        <f>D20/1000000</f>
        <v>20.64940841000001</v>
      </c>
      <c r="O20" s="7">
        <f>E20/1000000</f>
        <v>8.927103209999993</v>
      </c>
      <c r="P20" s="7">
        <f>F20/1000000</f>
        <v>11.722305200000015</v>
      </c>
      <c r="Q20" s="4">
        <f>N20/$N$9*100</f>
        <v>5.949029814044637</v>
      </c>
      <c r="R20" s="4">
        <f>O20/$N$9*100</f>
        <v>2.5718704427205195</v>
      </c>
      <c r="S20" s="5">
        <f>P20/$N$9*100</f>
        <v>3.377159371324118</v>
      </c>
    </row>
    <row r="21" spans="1:19" ht="12" customHeight="1">
      <c r="A21" s="8"/>
      <c r="B21" s="16"/>
      <c r="C21" s="16"/>
      <c r="D21" s="8"/>
      <c r="E21" s="8"/>
      <c r="F21" s="8"/>
      <c r="G21" s="8"/>
      <c r="H21" s="8"/>
      <c r="I21" s="8"/>
      <c r="J21" s="8"/>
      <c r="L21" s="16"/>
      <c r="M21" s="16"/>
      <c r="N21" s="8"/>
      <c r="O21" s="8"/>
      <c r="P21" s="8"/>
      <c r="Q21" s="8"/>
      <c r="R21" s="8"/>
      <c r="S21" s="8"/>
    </row>
    <row r="22" spans="2:13" ht="12" customHeight="1">
      <c r="B22" s="16"/>
      <c r="C22" s="16"/>
      <c r="L22" s="16"/>
      <c r="M22" s="16"/>
    </row>
  </sheetData>
  <sheetProtection/>
  <mergeCells count="4">
    <mergeCell ref="N5:S5"/>
    <mergeCell ref="L5:M7"/>
    <mergeCell ref="B5:C7"/>
    <mergeCell ref="D5:I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&amp;C&amp;"Arial Unicode MS,標準"V-3-1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Bureau, Ministry of Internal Affairs and Communications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2015-03-31T08:35:14Z</cp:lastPrinted>
  <dcterms:created xsi:type="dcterms:W3CDTF">2009-05-05T14:52:36Z</dcterms:created>
  <dcterms:modified xsi:type="dcterms:W3CDTF">2015-08-17T01:40:55Z</dcterms:modified>
  <cp:category/>
  <cp:version/>
  <cp:contentType/>
  <cp:contentStatus/>
</cp:coreProperties>
</file>