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555" windowHeight="7770" tabRatio="629" activeTab="0"/>
  </bookViews>
  <sheets>
    <sheet name="01 Banteay Meanchey" sheetId="1" r:id="rId1"/>
    <sheet name="02 Battambang" sheetId="2" r:id="rId2"/>
    <sheet name="03 Kampong Cham" sheetId="3" r:id="rId3"/>
    <sheet name="04 Kampong Chhnang" sheetId="4" r:id="rId4"/>
    <sheet name="05 Kampong Speu" sheetId="5" r:id="rId5"/>
    <sheet name="06 Kampong Thom" sheetId="6" r:id="rId6"/>
    <sheet name="07 Kampot" sheetId="7" r:id="rId7"/>
    <sheet name="08 Kandal" sheetId="8" r:id="rId8"/>
    <sheet name="09 Koh Kong" sheetId="9" r:id="rId9"/>
    <sheet name="10 Kratie" sheetId="10" r:id="rId10"/>
    <sheet name="11 Mondul Kiri" sheetId="11" r:id="rId11"/>
    <sheet name="12 Phnom Penh" sheetId="12" r:id="rId12"/>
    <sheet name="13 Preah Vihear" sheetId="13" r:id="rId13"/>
    <sheet name="14 Prey Veng" sheetId="14" r:id="rId14"/>
    <sheet name="15 Pursat" sheetId="15" r:id="rId15"/>
    <sheet name="16 Ratanak Kiri" sheetId="16" r:id="rId16"/>
    <sheet name="17 Siem Reap" sheetId="17" r:id="rId17"/>
    <sheet name="18 Preah Sihanouk" sheetId="18" r:id="rId18"/>
    <sheet name="19 Stung Treng" sheetId="19" r:id="rId19"/>
    <sheet name="20 Svay Rieng" sheetId="20" r:id="rId20"/>
    <sheet name="21 Takeo" sheetId="21" r:id="rId21"/>
    <sheet name="22 Otdar Meanchey" sheetId="22" r:id="rId22"/>
    <sheet name="23 Kep" sheetId="23" r:id="rId23"/>
    <sheet name="24 Pailin" sheetId="24" r:id="rId24"/>
    <sheet name="Sheet25" sheetId="25" r:id="rId25"/>
    <sheet name="Sheet26" sheetId="26" r:id="rId26"/>
  </sheets>
  <definedNames>
    <definedName name="_xlnm.Print_Area" localSheetId="0">'01 Banteay Meanchey'!$I$1:$P$31</definedName>
    <definedName name="_xlnm.Print_Area" localSheetId="1">'02 Battambang'!$I$1:$P$31</definedName>
    <definedName name="_xlnm.Print_Area" localSheetId="2">'03 Kampong Cham'!$I$1:$P$31</definedName>
    <definedName name="_xlnm.Print_Area" localSheetId="3">'04 Kampong Chhnang'!$I$1:$P$31</definedName>
    <definedName name="_xlnm.Print_Area" localSheetId="4">'05 Kampong Speu'!$I$1:$O$31</definedName>
    <definedName name="_xlnm.Print_Area" localSheetId="5">'06 Kampong Thom'!$I$1:$O$31</definedName>
    <definedName name="_xlnm.Print_Area" localSheetId="6">'07 Kampot'!$I$1:$O$31</definedName>
    <definedName name="_xlnm.Print_Area" localSheetId="7">'08 Kandal'!$I$1:$O$31</definedName>
    <definedName name="_xlnm.Print_Area" localSheetId="8">'09 Koh Kong'!$I$1:$O$31</definedName>
    <definedName name="_xlnm.Print_Area" localSheetId="9">'10 Kratie'!$I$1:$O$31</definedName>
    <definedName name="_xlnm.Print_Area" localSheetId="10">'11 Mondul Kiri'!$I$1:$O$31</definedName>
    <definedName name="_xlnm.Print_Area" localSheetId="11">'12 Phnom Penh'!$I$1:$O$31</definedName>
    <definedName name="_xlnm.Print_Area" localSheetId="12">'13 Preah Vihear'!$I$1:$O$31</definedName>
    <definedName name="_xlnm.Print_Area" localSheetId="13">'14 Prey Veng'!$I$1:$O$31</definedName>
    <definedName name="_xlnm.Print_Area" localSheetId="14">'15 Pursat'!$I$1:$O$31</definedName>
    <definedName name="_xlnm.Print_Area" localSheetId="15">'16 Ratanak Kiri'!$I$1:$O$31</definedName>
    <definedName name="_xlnm.Print_Area" localSheetId="16">'17 Siem Reap'!$I$1:$P$31</definedName>
    <definedName name="_xlnm.Print_Area" localSheetId="17">'18 Preah Sihanouk'!$I$1:$O$31</definedName>
    <definedName name="_xlnm.Print_Area" localSheetId="18">'19 Stung Treng'!$I$1:$O$31</definedName>
    <definedName name="_xlnm.Print_Area" localSheetId="19">'20 Svay Rieng'!$I$1:$O$31</definedName>
    <definedName name="_xlnm.Print_Area" localSheetId="20">'21 Takeo'!$I$1:$O$31</definedName>
    <definedName name="_xlnm.Print_Area" localSheetId="21">'22 Otdar Meanchey'!$I$1:$O$31</definedName>
    <definedName name="_xlnm.Print_Area" localSheetId="22">'23 Kep'!$I$1:$O$31</definedName>
    <definedName name="_xlnm.Print_Area" localSheetId="23">'24 Pailin'!$I$1:$O$31</definedName>
  </definedNames>
  <calcPr fullCalcOnLoad="1"/>
</workbook>
</file>

<file path=xl/sharedStrings.xml><?xml version="1.0" encoding="utf-8"?>
<sst xmlns="http://schemas.openxmlformats.org/spreadsheetml/2006/main" count="2400" uniqueCount="191">
  <si>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</si>
  <si>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</si>
  <si>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</si>
  <si>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</si>
  <si>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</si>
  <si>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</si>
  <si>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</si>
  <si>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</si>
  <si>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</si>
  <si>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</si>
  <si>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</si>
  <si>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</si>
  <si>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</si>
  <si>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</si>
  <si>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</si>
  <si>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</si>
  <si>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</si>
  <si>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</si>
  <si>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</si>
  <si>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Table 5-3-24. Number of Persons Engaged by Section of Industrial Classifications</t>
  </si>
  <si>
    <t xml:space="preserve">Table 5-4-24.  Percent Distribution of Number of Persons Engaged by Section of </t>
  </si>
  <si>
    <t xml:space="preserve">                     and Sex - 24 Pailin (2009)</t>
  </si>
  <si>
    <t xml:space="preserve">                      Industrial Classifications and Sex -  24 Pailin (2009)</t>
  </si>
  <si>
    <t>(persons engaged)</t>
  </si>
  <si>
    <t>(%)</t>
  </si>
  <si>
    <t>Section of ISIC Rev.4  1)</t>
  </si>
  <si>
    <t>Number of Persons Engaged</t>
  </si>
  <si>
    <t>Sex of Representative</t>
  </si>
  <si>
    <t>Both Sexes  2)</t>
  </si>
  <si>
    <t>Male</t>
  </si>
  <si>
    <t>Female</t>
  </si>
  <si>
    <t>Both Sexes</t>
  </si>
  <si>
    <t>Total  3)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</si>
  <si>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</si>
  <si>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</si>
  <si>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</si>
  <si>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</si>
  <si>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</si>
  <si>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</si>
  <si>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</si>
  <si>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</si>
  <si>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</si>
  <si>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</si>
  <si>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</si>
  <si>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</si>
  <si>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</si>
  <si>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</si>
  <si>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</si>
  <si>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</si>
  <si>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</si>
  <si>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</si>
  <si>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</si>
  <si>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</si>
  <si>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 xml:space="preserve">1) ISIC stands for International Standard Industrial Classifications.  </t>
  </si>
  <si>
    <t xml:space="preserve">2) Including "Sex of representative not reported".  </t>
  </si>
  <si>
    <r>
      <rPr>
        <sz val="11"/>
        <rFont val="Arial Unicode MS"/>
        <family val="3"/>
      </rPr>
      <t>2) Establishments which belong to Section A and T of ISIC Rer.4 were not surveyed.</t>
    </r>
  </si>
  <si>
    <t>3) Establishments which belong to Section A and T of ISIC Rer.4 were not surveyed.</t>
  </si>
  <si>
    <t>Note: Including "Number of Persons Engaged not reported".</t>
  </si>
  <si>
    <t>Table 5-3-23. Number of Persons Engaged by Section of Industrial Classifications</t>
  </si>
  <si>
    <t xml:space="preserve">Table 5-4-23.  Percent Distribution of Number of Persons Engaged by Section of </t>
  </si>
  <si>
    <t xml:space="preserve">                     and Sex - 23 Kep (2009)</t>
  </si>
  <si>
    <t xml:space="preserve">                      Industrial Classifications and Sex - 23 Kep  (2009)</t>
  </si>
  <si>
    <t>(persons engaged)</t>
  </si>
  <si>
    <t>(%)</t>
  </si>
  <si>
    <t>Section of ISIC Rev.4  1)</t>
  </si>
  <si>
    <t>Number of Persons Engaged</t>
  </si>
  <si>
    <t>Sex of Representative</t>
  </si>
  <si>
    <t>Both Sexes  2)</t>
  </si>
  <si>
    <t>Male</t>
  </si>
  <si>
    <t>Female</t>
  </si>
  <si>
    <t>Both Sexes</t>
  </si>
  <si>
    <t>Total  3)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</si>
  <si>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</si>
  <si>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</si>
  <si>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</si>
  <si>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</si>
  <si>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</si>
  <si>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</si>
  <si>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</si>
  <si>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</si>
  <si>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</si>
  <si>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</si>
  <si>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</si>
  <si>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</si>
  <si>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</si>
  <si>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</si>
  <si>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</si>
  <si>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</si>
  <si>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</si>
  <si>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</si>
  <si>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</si>
  <si>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</si>
  <si>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 xml:space="preserve">1) ISIC stands for International Standard Industrial Classifications.  </t>
  </si>
  <si>
    <t xml:space="preserve">2) Including "Sex of representative not reported".  </t>
  </si>
  <si>
    <r>
      <rPr>
        <sz val="11"/>
        <rFont val="Arial Unicode MS"/>
        <family val="3"/>
      </rPr>
      <t>2) Establishments which belong to Section A and T of ISIC Rer.4 were not surveyed.</t>
    </r>
  </si>
  <si>
    <t>3) Establishments which belong to Section A and T of ISIC Rer.4 were not surveyed.</t>
  </si>
  <si>
    <t>Note: Including "Number of Persons Engaged not reported".</t>
  </si>
  <si>
    <t>Table 5-3-22. Number of Persons Engaged by Section of Industrial Classifications</t>
  </si>
  <si>
    <t xml:space="preserve">Table 5-4-22.  Percent Distribution of Number of Persons Engaged by Section of </t>
  </si>
  <si>
    <t xml:space="preserve">                     and Sex - 22 Otdar Meanchey (2009)</t>
  </si>
  <si>
    <t xml:space="preserve">                      Industrial Classifications and Sex - 22 Otdar Meanchey (2009)</t>
  </si>
  <si>
    <t>2) Establishments which belong to Section A and T of ISIC Rer.4 were not surveyed.</t>
  </si>
  <si>
    <t>Table 5-3-21. Number of Persons Engaged by Section of Industrial Classifications</t>
  </si>
  <si>
    <t xml:space="preserve">Table 5-4-21.  Percent Distribution of Number of Persons Engaged by Section of </t>
  </si>
  <si>
    <t xml:space="preserve">                     and Sex - 21 Takeo (2009)</t>
  </si>
  <si>
    <t xml:space="preserve">                      Industrial Classifications and Sex - 21 Takeo (2009)</t>
  </si>
  <si>
    <t>Table 5-3-20. Number of Persons Engaged by Section of Industrial Classifications</t>
  </si>
  <si>
    <t xml:space="preserve">Table 5-4-20.  Percent Distribution of Number of Persons Engaged by Section of </t>
  </si>
  <si>
    <t xml:space="preserve">                     and Sex - 20 Svay Rieng (2009)</t>
  </si>
  <si>
    <t xml:space="preserve">                      Industrial Classifications and Sex - 20 Svay Rieng (2009)</t>
  </si>
  <si>
    <t>Table 5-3-19. Number of Persons Engaged by Section of Industrial Classifications</t>
  </si>
  <si>
    <t xml:space="preserve">Table 5-4-19.  Percent Distribution of Number of Persons Engaged by Section of </t>
  </si>
  <si>
    <t xml:space="preserve">                     and Sex - 19 Stung Treng (2009)</t>
  </si>
  <si>
    <t xml:space="preserve">                      Industrial Classifications and Sex - 19 Stung Treng (2009)</t>
  </si>
  <si>
    <t>Table 5-3-18. Number of Persons Engaged by Section of Industrial Classifications</t>
  </si>
  <si>
    <t xml:space="preserve">Table 5-4-18.  Percent Distribution of Number of Persons Engaged by Section of </t>
  </si>
  <si>
    <t xml:space="preserve">                     and Sex - 18 Preah Sihanouk (2009)</t>
  </si>
  <si>
    <t xml:space="preserve">                      Industrial Classifications and Sex - 18 Preah Sihanouk (2009)</t>
  </si>
  <si>
    <t>*   Including "Number of Persons Engaged not reported".</t>
  </si>
  <si>
    <r>
      <t>Note: Including "Number of Perso</t>
    </r>
    <r>
      <rPr>
        <sz val="11"/>
        <rFont val="Arial Unicode MS"/>
        <family val="3"/>
      </rPr>
      <t>ns Engaged not reported".</t>
    </r>
  </si>
  <si>
    <t>Table 5-3-17. Number of Persons Engaged by Section of Industrial Classifications</t>
  </si>
  <si>
    <t xml:space="preserve">Table 5-4-17.  Percent Distribution of Number of Persons Engaged by Section of </t>
  </si>
  <si>
    <t xml:space="preserve">                     and Sex - 17 Siem Reap (2009)</t>
  </si>
  <si>
    <t xml:space="preserve">                      Industrial Classifications and Sex - 17 Siem Reap (2009)</t>
  </si>
  <si>
    <t>Table 5-3-16. Number of Persons Engaged by Section of Industrial Classifications</t>
  </si>
  <si>
    <t xml:space="preserve">Table 5-4-16.  Percent Distribution of Number of Persons Engaged by Section of </t>
  </si>
  <si>
    <t xml:space="preserve">                     and Sex  - 16 Ratanak Kiri (2009)</t>
  </si>
  <si>
    <t xml:space="preserve">                      Industrial Classifications and Sex - 16 Ratanak Kiri (2009)</t>
  </si>
  <si>
    <r>
      <t xml:space="preserve">2) Establishments which belong to Section A and T of </t>
    </r>
    <r>
      <rPr>
        <sz val="11"/>
        <rFont val="Arial Unicode MS"/>
        <family val="3"/>
      </rPr>
      <t>ISIC Rer.4 were not surveyed.</t>
    </r>
  </si>
  <si>
    <t>Table 5-3-15. Number of Persons Engaged by Section of Industrial Classifications</t>
  </si>
  <si>
    <t xml:space="preserve">Table 5-4-15.  Percent Distribution of Number of Persons Engaged by Section of </t>
  </si>
  <si>
    <t xml:space="preserve">                     and Sex - 15 Pursat (2009)</t>
  </si>
  <si>
    <t xml:space="preserve">                      Industrial Classifications and Sex - 15 Pursat (2009)</t>
  </si>
  <si>
    <t>Table 5-3-14. Number of Persons Engaged by Section of Industrial Classifications</t>
  </si>
  <si>
    <t xml:space="preserve">Table 5-4-14.  Percent Distribution of Number of Persons Engaged by Section of </t>
  </si>
  <si>
    <t xml:space="preserve">                     and Sex - 14 Prey Veng (2009)</t>
  </si>
  <si>
    <t xml:space="preserve">                      Industrial Classifications and Sex - 14 Prey Veng (2009)</t>
  </si>
  <si>
    <t>Table 5-3-13. Number of Persons Engaged by Section of Industrial Classifications</t>
  </si>
  <si>
    <t xml:space="preserve">Table 5-4-13.  Percent Distribution of Number of Persons Engaged by Section of </t>
  </si>
  <si>
    <t xml:space="preserve">                     and Sex - 13 Preah Vihear (2009)</t>
  </si>
  <si>
    <t xml:space="preserve">                      Industrial Classifications and Sex - 13 Preah Vihear (2009)</t>
  </si>
  <si>
    <t>Table 5-3-12. Number of Persons Engaged by Section of Industrial Classifications</t>
  </si>
  <si>
    <t xml:space="preserve">Table 5-4-12.  Percent Distribution of Number of Persons Engaged by Section of </t>
  </si>
  <si>
    <t xml:space="preserve">                     and Sex - 12 Phnom Penh (2009)</t>
  </si>
  <si>
    <t xml:space="preserve">                      Industrial Classifications and Sex - 12 Phnom Penh (2009)</t>
  </si>
  <si>
    <t>Table 5-3-11. Number of Persons Engaged by Section of Industrial Classifications</t>
  </si>
  <si>
    <t xml:space="preserve">Table 5-4-11.  Percent Distribution of Number of Persons Engaged by Section of </t>
  </si>
  <si>
    <t xml:space="preserve">                     and Sex - 11 Mondul Kiri (2009)</t>
  </si>
  <si>
    <t xml:space="preserve">                      Industrial Classifications and Sex - 11 Mondul Kiri (2009)</t>
  </si>
  <si>
    <t>Table 5-3-10. Number of Persons Engaged by Section of Industrial Classifications</t>
  </si>
  <si>
    <t xml:space="preserve">Table 5-4-10.  Percent Distribution of Number of Persons Engaged by Section of </t>
  </si>
  <si>
    <t xml:space="preserve">                     and Sex - 10 Kratie (2009)</t>
  </si>
  <si>
    <t xml:space="preserve">                      Industrial Classifications and Sex - 10 Kratie (2009)</t>
  </si>
  <si>
    <t>Table 5-3-09. Number of Persons Engaged by Section of Industrial Classifications</t>
  </si>
  <si>
    <t xml:space="preserve">Table 5-4-09.  Percent Distribution of Number of Persons Engaged by Section of </t>
  </si>
  <si>
    <t xml:space="preserve">                     and Sex - 09 Koh Kong (2009)</t>
  </si>
  <si>
    <t xml:space="preserve">                      Industrial Classifications and Sex - 09 Koh Kong (2009)</t>
  </si>
  <si>
    <r>
      <rPr>
        <sz val="11"/>
        <rFont val="Arial Unicode MS"/>
        <family val="3"/>
      </rPr>
      <t>Note: Including "Number of Persons Engaged not reported".</t>
    </r>
  </si>
  <si>
    <t>Table 5-3-08. Number of Persons Engaged by Section of Industrial Classifications</t>
  </si>
  <si>
    <t xml:space="preserve">Table 5-4-08.  Percent Distribution of Number of Persons Engaged by Section of </t>
  </si>
  <si>
    <t xml:space="preserve">                     and Sex - 08 Kandal (2009)</t>
  </si>
  <si>
    <t xml:space="preserve">                      Industrial Classifications and Sex - 08 Kandal (2009)</t>
  </si>
  <si>
    <t>Table 5-3-07. Number of Persons Engaged by Section of Industrial Classifications</t>
  </si>
  <si>
    <t xml:space="preserve">Table 5-4-07.  Percent Distribution of Number of Persons Engaged by Section of </t>
  </si>
  <si>
    <t xml:space="preserve">                     and Sex - 07 Kampot (2009)</t>
  </si>
  <si>
    <t xml:space="preserve">                      Industrial Classifications and Sex - 07 Kampot (2009)</t>
  </si>
  <si>
    <t>Table 5-3-06. Number of Persons Engaged by Section of Industrial Classifications</t>
  </si>
  <si>
    <t xml:space="preserve">Table 5-4-06.  Percent Distribution of Number of Persons Engaged by Section of </t>
  </si>
  <si>
    <t xml:space="preserve">                     and Sex - 06 Kampong Thom (2009)</t>
  </si>
  <si>
    <t xml:space="preserve">                      Industrial Classifications and Sex - 06 Kampong Thom (2009)</t>
  </si>
  <si>
    <t>Table 5-3-05. Number of Persons Engaged by Section of Industrial Classifications</t>
  </si>
  <si>
    <t xml:space="preserve">Table 5-4-05.  Percent Distribution of Number of Persons Engaged by Section of </t>
  </si>
  <si>
    <t xml:space="preserve">                     and Sex - 05 Kampong Speu (2009)</t>
  </si>
  <si>
    <t xml:space="preserve">                      Industrial Classifications and Sex - 05 Kampong Speu (2009)</t>
  </si>
  <si>
    <t>Table 5-3-04. Number of Persons Engaged by Section of Industrial Classifications</t>
  </si>
  <si>
    <t xml:space="preserve">Table 5-4-04.  Percent Distribution of Number of Persons Engaged by Section of </t>
  </si>
  <si>
    <t xml:space="preserve">                     and Sex - 04 Kampong Chhnang (2009)</t>
  </si>
  <si>
    <t xml:space="preserve">                      Industrial Classifications and Sex - 04 Kampong Chhnang (2009)</t>
  </si>
  <si>
    <r>
      <t>2</t>
    </r>
    <r>
      <rPr>
        <sz val="11"/>
        <rFont val="Arial Unicode MS"/>
        <family val="3"/>
      </rPr>
      <t>) Establishments which belong to Section A and T of ISIC Rer.4 were not surveyed.</t>
    </r>
  </si>
  <si>
    <t>Table 5-3-03. Number of Persons Engaged by Section of Industrial Classifications</t>
  </si>
  <si>
    <t xml:space="preserve">Table 5-4-03.  Percent Distribution of Number of Persons Engaged by Section of </t>
  </si>
  <si>
    <t xml:space="preserve">                     and Sex - 03 Kampong Cham (2009)</t>
  </si>
  <si>
    <t xml:space="preserve">                      Industrial Classifications and Sex - 03 Kampong Cham (2009)</t>
  </si>
  <si>
    <t>Table 5-3-02. Number of Persons Engaged by Section of Industrial Classifications</t>
  </si>
  <si>
    <t xml:space="preserve">Table 5-4-02.  Percent Distribution of Number of Persons Engaged by Section of </t>
  </si>
  <si>
    <t xml:space="preserve">                     and Sex - 02 Battambang (2009)</t>
  </si>
  <si>
    <t xml:space="preserve">                      Industrial Classifications and Sex - 02 Battambang (2009)</t>
  </si>
  <si>
    <t>Table 5-3-01. Number of Persons Engaged by Section of Industrial Classifications</t>
  </si>
  <si>
    <t xml:space="preserve">Table 5-4-01.  Percent Distribution of Number of Persons Engaged by Section of </t>
  </si>
  <si>
    <t xml:space="preserve">                     and Sex - 01 Banteay Meanchey (2009)</t>
  </si>
  <si>
    <t xml:space="preserve">                      Industrial Classifications and Sex - 01 Banteay Meanchey (2009)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</si>
</sst>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</numFmts>
  <fonts count="38">
    <font>
      <sz val="11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62" applyFont="1" applyFill="1" applyBorder="1" applyAlignment="1">
      <alignment horizontal="center" vertical="center"/>
      <protection/>
    </xf>
    <xf numFmtId="0" fontId="1" fillId="0" borderId="12" xfId="62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62" applyFont="1" applyFill="1" applyBorder="1" applyAlignment="1">
      <alignment horizontal="center" vertical="top"/>
      <protection/>
    </xf>
    <xf numFmtId="0" fontId="1" fillId="0" borderId="14" xfId="62" applyFont="1" applyFill="1" applyBorder="1" applyAlignment="1">
      <alignment horizontal="center" vertical="top"/>
      <protection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177" fontId="1" fillId="0" borderId="0" xfId="62" applyNumberFormat="1" applyFont="1" applyFill="1" applyBorder="1" applyAlignment="1">
      <alignment horizontal="right" vertical="center"/>
      <protection/>
    </xf>
    <xf numFmtId="177" fontId="1" fillId="0" borderId="14" xfId="62" applyNumberFormat="1" applyFont="1" applyFill="1" applyBorder="1" applyAlignment="1">
      <alignment horizontal="right" vertical="center"/>
      <protection/>
    </xf>
    <xf numFmtId="176" fontId="1" fillId="0" borderId="13" xfId="62" applyNumberFormat="1" applyFont="1" applyFill="1" applyBorder="1" applyAlignment="1">
      <alignment horizontal="right" vertical="center"/>
      <protection/>
    </xf>
    <xf numFmtId="176" fontId="1" fillId="0" borderId="0" xfId="62" applyNumberFormat="1" applyFont="1" applyFill="1" applyBorder="1" applyAlignment="1">
      <alignment horizontal="right" vertical="center"/>
      <protection/>
    </xf>
    <xf numFmtId="176" fontId="1" fillId="0" borderId="14" xfId="62" applyNumberFormat="1" applyFont="1" applyFill="1" applyBorder="1" applyAlignment="1">
      <alignment horizontal="right" vertical="center"/>
      <protection/>
    </xf>
    <xf numFmtId="177" fontId="1" fillId="0" borderId="0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177" fontId="1" fillId="0" borderId="18" xfId="0" applyNumberFormat="1" applyFont="1" applyBorder="1" applyAlignment="1">
      <alignment horizontal="right" vertical="center"/>
    </xf>
    <xf numFmtId="177" fontId="1" fillId="0" borderId="20" xfId="0" applyNumberFormat="1" applyFont="1" applyBorder="1" applyAlignment="1">
      <alignment horizontal="right" vertical="center"/>
    </xf>
    <xf numFmtId="177" fontId="1" fillId="0" borderId="19" xfId="0" applyNumberFormat="1" applyFont="1" applyBorder="1" applyAlignment="1">
      <alignment horizontal="right" vertical="center"/>
    </xf>
    <xf numFmtId="176" fontId="1" fillId="0" borderId="18" xfId="62" applyNumberFormat="1" applyFont="1" applyFill="1" applyBorder="1" applyAlignment="1">
      <alignment horizontal="right" vertical="center"/>
      <protection/>
    </xf>
    <xf numFmtId="176" fontId="1" fillId="0" borderId="20" xfId="62" applyNumberFormat="1" applyFont="1" applyFill="1" applyBorder="1" applyAlignment="1">
      <alignment horizontal="right" vertical="center"/>
      <protection/>
    </xf>
    <xf numFmtId="176" fontId="1" fillId="0" borderId="19" xfId="62" applyNumberFormat="1" applyFont="1" applyFill="1" applyBorder="1" applyAlignment="1">
      <alignment horizontal="right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0" xfId="60" applyFont="1" applyFill="1" applyBorder="1" applyAlignment="1">
      <alignment horizontal="right" vertical="center" wrapText="1"/>
      <protection/>
    </xf>
    <xf numFmtId="0" fontId="1" fillId="0" borderId="14" xfId="60" applyFont="1" applyFill="1" applyBorder="1" applyAlignment="1">
      <alignment horizontal="right" vertical="center" wrapText="1"/>
      <protection/>
    </xf>
    <xf numFmtId="0" fontId="1" fillId="0" borderId="20" xfId="60" applyFont="1" applyFill="1" applyBorder="1" applyAlignment="1">
      <alignment horizontal="right" vertical="center" wrapText="1"/>
      <protection/>
    </xf>
    <xf numFmtId="0" fontId="1" fillId="0" borderId="19" xfId="60" applyFont="1" applyFill="1" applyBorder="1" applyAlignment="1">
      <alignment horizontal="right" vertical="center" wrapText="1"/>
      <protection/>
    </xf>
    <xf numFmtId="177" fontId="1" fillId="0" borderId="0" xfId="61" applyNumberFormat="1" applyFont="1" applyFill="1" applyBorder="1" applyAlignment="1">
      <alignment vertical="center"/>
      <protection/>
    </xf>
    <xf numFmtId="177" fontId="1" fillId="0" borderId="14" xfId="61" applyNumberFormat="1" applyFont="1" applyFill="1" applyBorder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 Kampong Thom" xfId="60"/>
    <cellStyle name="標準_16 Ratanak Kiri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5" width="3.00390625" style="1" customWidth="1"/>
    <col min="16" max="16384" width="9.00390625" style="1" customWidth="1"/>
  </cols>
  <sheetData>
    <row r="2" spans="2:14" ht="16.5">
      <c r="B2" s="41" t="s">
        <v>187</v>
      </c>
      <c r="C2" s="41"/>
      <c r="D2" s="41"/>
      <c r="E2" s="41"/>
      <c r="F2" s="41"/>
      <c r="G2" s="2"/>
      <c r="J2" s="41" t="s">
        <v>188</v>
      </c>
      <c r="K2" s="41"/>
      <c r="L2" s="41"/>
      <c r="M2" s="41"/>
      <c r="N2" s="41"/>
    </row>
    <row r="3" spans="2:14" ht="16.5">
      <c r="B3" s="41" t="s">
        <v>189</v>
      </c>
      <c r="C3" s="41"/>
      <c r="D3" s="41"/>
      <c r="E3" s="41"/>
      <c r="F3" s="41"/>
      <c r="G3" s="2"/>
      <c r="J3" s="41" t="s">
        <v>190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53042</v>
      </c>
      <c r="E8" s="16">
        <f>SUM(E10:E28)</f>
        <v>27667</v>
      </c>
      <c r="F8" s="17">
        <f>SUM(F10:F28)</f>
        <v>25375</v>
      </c>
      <c r="J8" s="14" t="s">
        <v>72</v>
      </c>
      <c r="K8" s="15"/>
      <c r="L8" s="18">
        <f>D8/D8*100</f>
        <v>100</v>
      </c>
      <c r="M8" s="19">
        <f>E8/D8*100</f>
        <v>52.160552015384035</v>
      </c>
      <c r="N8" s="20">
        <f>F8/D8*100</f>
        <v>47.839447984615965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19">E10+F10</f>
        <v>90</v>
      </c>
      <c r="E10" s="21">
        <v>73</v>
      </c>
      <c r="F10" s="22">
        <v>17</v>
      </c>
      <c r="J10" s="14" t="s">
        <v>0</v>
      </c>
      <c r="K10" s="15" t="s">
        <v>73</v>
      </c>
      <c r="L10" s="18">
        <f>D10/D8*100</f>
        <v>0.16967685984691377</v>
      </c>
      <c r="M10" s="19">
        <f>E10/D8*100</f>
        <v>0.1376267863202745</v>
      </c>
      <c r="N10" s="20">
        <f>F10/D8*100</f>
        <v>0.032050073526639265</v>
      </c>
    </row>
    <row r="11" spans="2:14" ht="20.25" customHeight="1">
      <c r="B11" s="14" t="s">
        <v>1</v>
      </c>
      <c r="C11" s="15" t="s">
        <v>74</v>
      </c>
      <c r="D11" s="21">
        <f t="shared" si="0"/>
        <v>7373</v>
      </c>
      <c r="E11" s="21">
        <v>3314</v>
      </c>
      <c r="F11" s="22">
        <v>4059</v>
      </c>
      <c r="J11" s="14" t="s">
        <v>1</v>
      </c>
      <c r="K11" s="15" t="s">
        <v>74</v>
      </c>
      <c r="L11" s="18">
        <f>D11/D8*100</f>
        <v>13.900305418347724</v>
      </c>
      <c r="M11" s="19">
        <f>E11/D8*100</f>
        <v>6.247879039251913</v>
      </c>
      <c r="N11" s="20">
        <f>F11/D8*100</f>
        <v>7.652426379095811</v>
      </c>
    </row>
    <row r="12" spans="2:14" ht="45" customHeight="1">
      <c r="B12" s="14" t="s">
        <v>2</v>
      </c>
      <c r="C12" s="15" t="s">
        <v>75</v>
      </c>
      <c r="D12" s="21">
        <f t="shared" si="0"/>
        <v>610</v>
      </c>
      <c r="E12" s="21">
        <v>405</v>
      </c>
      <c r="F12" s="22">
        <v>205</v>
      </c>
      <c r="J12" s="14" t="s">
        <v>2</v>
      </c>
      <c r="K12" s="15" t="s">
        <v>75</v>
      </c>
      <c r="L12" s="18">
        <f>D12/D8*100</f>
        <v>1.1500320500735266</v>
      </c>
      <c r="M12" s="19">
        <f>E12/D8*100</f>
        <v>0.7635458693111119</v>
      </c>
      <c r="N12" s="20">
        <f>F12/D8*100</f>
        <v>0.3864861807624147</v>
      </c>
    </row>
    <row r="13" spans="2:14" ht="54.75" customHeight="1">
      <c r="B13" s="14" t="s">
        <v>3</v>
      </c>
      <c r="C13" s="15" t="s">
        <v>76</v>
      </c>
      <c r="D13" s="21">
        <f t="shared" si="0"/>
        <v>210</v>
      </c>
      <c r="E13" s="21">
        <v>154</v>
      </c>
      <c r="F13" s="22">
        <v>56</v>
      </c>
      <c r="J13" s="14" t="s">
        <v>3</v>
      </c>
      <c r="K13" s="15" t="s">
        <v>76</v>
      </c>
      <c r="L13" s="18">
        <f>D13/D8*100</f>
        <v>0.3959126729761321</v>
      </c>
      <c r="M13" s="19">
        <f>E13/D8*100</f>
        <v>0.2903359601824969</v>
      </c>
      <c r="N13" s="20">
        <f>F13/D8*100</f>
        <v>0.10557671279363523</v>
      </c>
    </row>
    <row r="14" spans="2:14" ht="15">
      <c r="B14" s="14" t="s">
        <v>4</v>
      </c>
      <c r="C14" s="15" t="s">
        <v>77</v>
      </c>
      <c r="D14" s="21">
        <f t="shared" si="0"/>
        <v>103</v>
      </c>
      <c r="E14" s="21">
        <v>83</v>
      </c>
      <c r="F14" s="22">
        <v>20</v>
      </c>
      <c r="J14" s="14" t="s">
        <v>4</v>
      </c>
      <c r="K14" s="15" t="s">
        <v>77</v>
      </c>
      <c r="L14" s="18">
        <f>D14/D8*100</f>
        <v>0.1941857396025791</v>
      </c>
      <c r="M14" s="19">
        <f>E14/D8*100</f>
        <v>0.15647977074770936</v>
      </c>
      <c r="N14" s="20">
        <f>F14/D8*100</f>
        <v>0.03770596885486972</v>
      </c>
    </row>
    <row r="15" spans="2:14" ht="54.75" customHeight="1">
      <c r="B15" s="14" t="s">
        <v>5</v>
      </c>
      <c r="C15" s="15" t="s">
        <v>78</v>
      </c>
      <c r="D15" s="21">
        <f t="shared" si="0"/>
        <v>20346</v>
      </c>
      <c r="E15" s="21">
        <v>9029</v>
      </c>
      <c r="F15" s="22">
        <v>11317</v>
      </c>
      <c r="J15" s="14" t="s">
        <v>5</v>
      </c>
      <c r="K15" s="15" t="s">
        <v>78</v>
      </c>
      <c r="L15" s="18">
        <f>D15/D8*100</f>
        <v>38.35828211605897</v>
      </c>
      <c r="M15" s="19">
        <f>E15/D8*100</f>
        <v>17.022359639530936</v>
      </c>
      <c r="N15" s="20">
        <f>F15/D8*100</f>
        <v>21.335922476528037</v>
      </c>
    </row>
    <row r="16" spans="2:14" ht="15">
      <c r="B16" s="14" t="s">
        <v>6</v>
      </c>
      <c r="C16" s="15" t="s">
        <v>79</v>
      </c>
      <c r="D16" s="21">
        <f t="shared" si="0"/>
        <v>257</v>
      </c>
      <c r="E16" s="21">
        <v>188</v>
      </c>
      <c r="F16" s="22">
        <v>69</v>
      </c>
      <c r="J16" s="14" t="s">
        <v>6</v>
      </c>
      <c r="K16" s="15" t="s">
        <v>79</v>
      </c>
      <c r="L16" s="18">
        <f>D16/D8*100</f>
        <v>0.484521699785076</v>
      </c>
      <c r="M16" s="19">
        <f>E16/D8*100</f>
        <v>0.3544361072357754</v>
      </c>
      <c r="N16" s="20">
        <f>F16/D8*100</f>
        <v>0.13008559254930058</v>
      </c>
    </row>
    <row r="17" spans="2:14" ht="40.5" customHeight="1">
      <c r="B17" s="14" t="s">
        <v>7</v>
      </c>
      <c r="C17" s="15" t="s">
        <v>80</v>
      </c>
      <c r="D17" s="21">
        <f t="shared" si="0"/>
        <v>3559</v>
      </c>
      <c r="E17" s="21">
        <v>1461</v>
      </c>
      <c r="F17" s="22">
        <v>2098</v>
      </c>
      <c r="J17" s="14" t="s">
        <v>7</v>
      </c>
      <c r="K17" s="15" t="s">
        <v>80</v>
      </c>
      <c r="L17" s="18">
        <f>D17/D8*100</f>
        <v>6.7097771577240675</v>
      </c>
      <c r="M17" s="19">
        <f>E17/D8*100</f>
        <v>2.7544210248482335</v>
      </c>
      <c r="N17" s="20">
        <f>F17/D8*100</f>
        <v>3.955356132875834</v>
      </c>
    </row>
    <row r="18" spans="2:14" ht="15">
      <c r="B18" s="14" t="s">
        <v>8</v>
      </c>
      <c r="C18" s="15" t="s">
        <v>81</v>
      </c>
      <c r="D18" s="21">
        <f t="shared" si="0"/>
        <v>433</v>
      </c>
      <c r="E18" s="21">
        <v>274</v>
      </c>
      <c r="F18" s="22">
        <v>159</v>
      </c>
      <c r="J18" s="14" t="s">
        <v>8</v>
      </c>
      <c r="K18" s="15" t="s">
        <v>81</v>
      </c>
      <c r="L18" s="18">
        <f>D18/D8*100</f>
        <v>0.8163342257079296</v>
      </c>
      <c r="M18" s="19">
        <f>E18/D8*100</f>
        <v>0.5165717733117152</v>
      </c>
      <c r="N18" s="20">
        <f>F18/D8*100</f>
        <v>0.2997624523962143</v>
      </c>
    </row>
    <row r="19" spans="2:14" ht="15">
      <c r="B19" s="14" t="s">
        <v>9</v>
      </c>
      <c r="C19" s="15" t="s">
        <v>82</v>
      </c>
      <c r="D19" s="21">
        <f t="shared" si="0"/>
        <v>1407</v>
      </c>
      <c r="E19" s="21">
        <v>703</v>
      </c>
      <c r="F19" s="22">
        <v>704</v>
      </c>
      <c r="J19" s="14" t="s">
        <v>9</v>
      </c>
      <c r="K19" s="15" t="s">
        <v>82</v>
      </c>
      <c r="L19" s="18">
        <f>D19/D8*100</f>
        <v>2.6526149089400852</v>
      </c>
      <c r="M19" s="19">
        <f>E19/D8*100</f>
        <v>1.3253648052486708</v>
      </c>
      <c r="N19" s="20">
        <f>F19/D8*100</f>
        <v>1.3272501036914142</v>
      </c>
    </row>
    <row r="20" spans="2:14" ht="15">
      <c r="B20" s="14" t="s">
        <v>10</v>
      </c>
      <c r="C20" s="15" t="s">
        <v>83</v>
      </c>
      <c r="D20" s="21"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aca="true" t="shared" si="1" ref="D21:D28">E21+F21</f>
        <v>83</v>
      </c>
      <c r="E21" s="21">
        <v>53</v>
      </c>
      <c r="F21" s="22">
        <v>30</v>
      </c>
      <c r="J21" s="14" t="s">
        <v>11</v>
      </c>
      <c r="K21" s="15" t="s">
        <v>84</v>
      </c>
      <c r="L21" s="18">
        <f>D21/D8*100</f>
        <v>0.15647977074770936</v>
      </c>
      <c r="M21" s="19">
        <f>E21/D8*100</f>
        <v>0.09992081746540477</v>
      </c>
      <c r="N21" s="20">
        <f>F21/D8*100</f>
        <v>0.05655895328230459</v>
      </c>
    </row>
    <row r="22" spans="2:14" ht="40.5" customHeight="1">
      <c r="B22" s="14" t="s">
        <v>12</v>
      </c>
      <c r="C22" s="15" t="s">
        <v>85</v>
      </c>
      <c r="D22" s="21">
        <f t="shared" si="1"/>
        <v>257</v>
      </c>
      <c r="E22" s="21">
        <v>161</v>
      </c>
      <c r="F22" s="22">
        <v>96</v>
      </c>
      <c r="J22" s="14" t="s">
        <v>12</v>
      </c>
      <c r="K22" s="15" t="s">
        <v>85</v>
      </c>
      <c r="L22" s="18">
        <f>D22/D8*100</f>
        <v>0.484521699785076</v>
      </c>
      <c r="M22" s="19">
        <f>E22/D8*100</f>
        <v>0.30353304928170133</v>
      </c>
      <c r="N22" s="20">
        <f>F22/D8*100</f>
        <v>0.1809886505033747</v>
      </c>
    </row>
    <row r="23" spans="2:14" ht="54.75" customHeight="1">
      <c r="B23" s="14" t="s">
        <v>13</v>
      </c>
      <c r="C23" s="15" t="s">
        <v>86</v>
      </c>
      <c r="D23" s="21">
        <f t="shared" si="1"/>
        <v>47</v>
      </c>
      <c r="E23" s="21">
        <v>47</v>
      </c>
      <c r="F23" s="22">
        <v>0</v>
      </c>
      <c r="J23" s="14" t="s">
        <v>13</v>
      </c>
      <c r="K23" s="15" t="s">
        <v>86</v>
      </c>
      <c r="L23" s="18">
        <f>D23/D8*100</f>
        <v>0.08860902680894385</v>
      </c>
      <c r="M23" s="19">
        <f>E23/D8*100</f>
        <v>0.08860902680894385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1"/>
        <v>5606</v>
      </c>
      <c r="E24" s="21">
        <v>3489</v>
      </c>
      <c r="F24" s="22">
        <v>2117</v>
      </c>
      <c r="J24" s="14" t="s">
        <v>14</v>
      </c>
      <c r="K24" s="15" t="s">
        <v>87</v>
      </c>
      <c r="L24" s="18">
        <f>D24/D8*100</f>
        <v>10.568983070019984</v>
      </c>
      <c r="M24" s="19">
        <f>E24/D8*100</f>
        <v>6.577806266732024</v>
      </c>
      <c r="N24" s="20">
        <f>F24/D8*100</f>
        <v>3.99117680328796</v>
      </c>
    </row>
    <row r="25" spans="2:14" ht="40.5" customHeight="1">
      <c r="B25" s="14" t="s">
        <v>15</v>
      </c>
      <c r="C25" s="15" t="s">
        <v>88</v>
      </c>
      <c r="D25" s="21">
        <f t="shared" si="1"/>
        <v>1245</v>
      </c>
      <c r="E25" s="21">
        <v>717</v>
      </c>
      <c r="F25" s="22">
        <v>528</v>
      </c>
      <c r="J25" s="14" t="s">
        <v>15</v>
      </c>
      <c r="K25" s="15" t="s">
        <v>88</v>
      </c>
      <c r="L25" s="18">
        <f>D25/D8*100</f>
        <v>2.3471965612156405</v>
      </c>
      <c r="M25" s="19">
        <f>E25/D8*100</f>
        <v>1.3517589834470796</v>
      </c>
      <c r="N25" s="20">
        <f>F25/D8*100</f>
        <v>0.9954375777685608</v>
      </c>
    </row>
    <row r="26" spans="2:14" ht="15">
      <c r="B26" s="14" t="s">
        <v>16</v>
      </c>
      <c r="C26" s="15" t="s">
        <v>89</v>
      </c>
      <c r="D26" s="21">
        <f t="shared" si="1"/>
        <v>5594</v>
      </c>
      <c r="E26" s="21">
        <v>3291</v>
      </c>
      <c r="F26" s="22">
        <v>2303</v>
      </c>
      <c r="J26" s="14" t="s">
        <v>16</v>
      </c>
      <c r="K26" s="15" t="s">
        <v>89</v>
      </c>
      <c r="L26" s="18">
        <f>D26/D8*100</f>
        <v>10.546359488707061</v>
      </c>
      <c r="M26" s="19">
        <f>E26/D8*100</f>
        <v>6.204517175068814</v>
      </c>
      <c r="N26" s="20">
        <f>F26/D8*100</f>
        <v>4.3418423136382485</v>
      </c>
    </row>
    <row r="27" spans="2:14" ht="15">
      <c r="B27" s="14" t="s">
        <v>17</v>
      </c>
      <c r="C27" s="15" t="s">
        <v>90</v>
      </c>
      <c r="D27" s="21">
        <f t="shared" si="1"/>
        <v>5742</v>
      </c>
      <c r="E27" s="21">
        <v>4180</v>
      </c>
      <c r="F27" s="22">
        <v>1562</v>
      </c>
      <c r="J27" s="14" t="s">
        <v>17</v>
      </c>
      <c r="K27" s="15" t="s">
        <v>90</v>
      </c>
      <c r="L27" s="18">
        <f>D27/D8*100</f>
        <v>10.825383658233099</v>
      </c>
      <c r="M27" s="19">
        <f>E27/D8*100</f>
        <v>7.880547490667773</v>
      </c>
      <c r="N27" s="20">
        <f>F27/D8*100</f>
        <v>2.9448361675653256</v>
      </c>
    </row>
    <row r="28" spans="2:14" ht="30">
      <c r="B28" s="23" t="s">
        <v>18</v>
      </c>
      <c r="C28" s="24" t="s">
        <v>91</v>
      </c>
      <c r="D28" s="25">
        <f t="shared" si="1"/>
        <v>80</v>
      </c>
      <c r="E28" s="26">
        <v>45</v>
      </c>
      <c r="F28" s="27">
        <v>35</v>
      </c>
      <c r="J28" s="23" t="s">
        <v>18</v>
      </c>
      <c r="K28" s="24" t="s">
        <v>91</v>
      </c>
      <c r="L28" s="28">
        <f>D28/D8*100</f>
        <v>0.1508238754194789</v>
      </c>
      <c r="M28" s="29">
        <f>E28/D8*100</f>
        <v>0.08483842992345689</v>
      </c>
      <c r="N28" s="30">
        <f>F28/D8*100</f>
        <v>0.06598544549602202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94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149</v>
      </c>
      <c r="C2" s="41"/>
      <c r="D2" s="41"/>
      <c r="E2" s="41"/>
      <c r="F2" s="41"/>
      <c r="G2" s="2"/>
      <c r="J2" s="41" t="s">
        <v>150</v>
      </c>
      <c r="K2" s="41"/>
      <c r="L2" s="41"/>
      <c r="M2" s="41"/>
      <c r="N2" s="41"/>
    </row>
    <row r="3" spans="2:14" ht="16.5">
      <c r="B3" s="41" t="s">
        <v>151</v>
      </c>
      <c r="C3" s="41"/>
      <c r="D3" s="41"/>
      <c r="E3" s="41"/>
      <c r="F3" s="41"/>
      <c r="G3" s="2"/>
      <c r="J3" s="41" t="s">
        <v>152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20249</v>
      </c>
      <c r="E8" s="16">
        <f>SUM(E10:E28)</f>
        <v>10430</v>
      </c>
      <c r="F8" s="17">
        <f>SUM(F10:F28)</f>
        <v>9819</v>
      </c>
      <c r="J8" s="14" t="s">
        <v>72</v>
      </c>
      <c r="K8" s="15"/>
      <c r="L8" s="18">
        <f>D8/D8*100</f>
        <v>100</v>
      </c>
      <c r="M8" s="19">
        <f>E8/D8*100</f>
        <v>51.50871647982617</v>
      </c>
      <c r="N8" s="20">
        <f>F8/D8*100</f>
        <v>48.49128352017383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11</v>
      </c>
      <c r="E10" s="21">
        <v>9</v>
      </c>
      <c r="F10" s="22">
        <v>2</v>
      </c>
      <c r="J10" s="14" t="s">
        <v>0</v>
      </c>
      <c r="K10" s="15" t="s">
        <v>73</v>
      </c>
      <c r="L10" s="18">
        <f>D10/D8*100</f>
        <v>0.0543236703047064</v>
      </c>
      <c r="M10" s="19">
        <f>E10/D8*100</f>
        <v>0.04444663934021433</v>
      </c>
      <c r="N10" s="20">
        <f>F10/D8*100</f>
        <v>0.009877030964492073</v>
      </c>
    </row>
    <row r="11" spans="2:14" ht="20.25" customHeight="1">
      <c r="B11" s="14" t="s">
        <v>1</v>
      </c>
      <c r="C11" s="15" t="s">
        <v>74</v>
      </c>
      <c r="D11" s="21">
        <f t="shared" si="0"/>
        <v>4108</v>
      </c>
      <c r="E11" s="21">
        <v>2558</v>
      </c>
      <c r="F11" s="22">
        <v>1550</v>
      </c>
      <c r="J11" s="14" t="s">
        <v>1</v>
      </c>
      <c r="K11" s="15" t="s">
        <v>74</v>
      </c>
      <c r="L11" s="18">
        <f>D11/D8*100</f>
        <v>20.28742160106672</v>
      </c>
      <c r="M11" s="19">
        <f>E11/D8*100</f>
        <v>12.63272260358536</v>
      </c>
      <c r="N11" s="20">
        <f>F11/D8*100</f>
        <v>7.654698997481358</v>
      </c>
    </row>
    <row r="12" spans="2:14" ht="45" customHeight="1">
      <c r="B12" s="14" t="s">
        <v>2</v>
      </c>
      <c r="C12" s="15" t="s">
        <v>75</v>
      </c>
      <c r="D12" s="21">
        <f t="shared" si="0"/>
        <v>298</v>
      </c>
      <c r="E12" s="21">
        <v>206</v>
      </c>
      <c r="F12" s="22">
        <v>92</v>
      </c>
      <c r="J12" s="14" t="s">
        <v>2</v>
      </c>
      <c r="K12" s="15" t="s">
        <v>75</v>
      </c>
      <c r="L12" s="18">
        <f>D12/D8*100</f>
        <v>1.471677613709319</v>
      </c>
      <c r="M12" s="19">
        <f>E12/D8*100</f>
        <v>1.0173341893426837</v>
      </c>
      <c r="N12" s="20">
        <f>F12/D8*100</f>
        <v>0.45434342436663544</v>
      </c>
    </row>
    <row r="13" spans="2:14" ht="54.75" customHeight="1">
      <c r="B13" s="14" t="s">
        <v>3</v>
      </c>
      <c r="C13" s="15" t="s">
        <v>76</v>
      </c>
      <c r="D13" s="21">
        <f t="shared" si="0"/>
        <v>142</v>
      </c>
      <c r="E13" s="21">
        <v>68</v>
      </c>
      <c r="F13" s="22">
        <v>74</v>
      </c>
      <c r="J13" s="14" t="s">
        <v>3</v>
      </c>
      <c r="K13" s="15" t="s">
        <v>76</v>
      </c>
      <c r="L13" s="18">
        <f>D13/D8*100</f>
        <v>0.7012691984789372</v>
      </c>
      <c r="M13" s="19">
        <f>E13/D8*100</f>
        <v>0.3358190527927305</v>
      </c>
      <c r="N13" s="20">
        <f>F13/D8*100</f>
        <v>0.36545014568620676</v>
      </c>
    </row>
    <row r="14" spans="2:14" ht="15">
      <c r="B14" s="14" t="s">
        <v>4</v>
      </c>
      <c r="C14" s="15" t="s">
        <v>77</v>
      </c>
      <c r="D14" s="21">
        <f t="shared" si="0"/>
        <v>105</v>
      </c>
      <c r="E14" s="21">
        <v>85</v>
      </c>
      <c r="F14" s="22">
        <v>20</v>
      </c>
      <c r="J14" s="14" t="s">
        <v>4</v>
      </c>
      <c r="K14" s="15" t="s">
        <v>77</v>
      </c>
      <c r="L14" s="18">
        <f>D14/D8*100</f>
        <v>0.5185441256358339</v>
      </c>
      <c r="M14" s="19">
        <f>E14/D8*100</f>
        <v>0.4197738159909131</v>
      </c>
      <c r="N14" s="20">
        <f>F14/D8*100</f>
        <v>0.09877030964492073</v>
      </c>
    </row>
    <row r="15" spans="2:14" ht="54.75" customHeight="1">
      <c r="B15" s="14" t="s">
        <v>5</v>
      </c>
      <c r="C15" s="15" t="s">
        <v>78</v>
      </c>
      <c r="D15" s="21">
        <f t="shared" si="0"/>
        <v>7607</v>
      </c>
      <c r="E15" s="21">
        <v>3023</v>
      </c>
      <c r="F15" s="22">
        <v>4584</v>
      </c>
      <c r="J15" s="14" t="s">
        <v>5</v>
      </c>
      <c r="K15" s="15" t="s">
        <v>78</v>
      </c>
      <c r="L15" s="18">
        <f>D15/D8*100</f>
        <v>37.5672872734456</v>
      </c>
      <c r="M15" s="19">
        <f>E15/D8*100</f>
        <v>14.92913230282977</v>
      </c>
      <c r="N15" s="20">
        <f>F15/D8*100</f>
        <v>22.638154970615833</v>
      </c>
    </row>
    <row r="16" spans="2:14" ht="15">
      <c r="B16" s="14" t="s">
        <v>6</v>
      </c>
      <c r="C16" s="15" t="s">
        <v>79</v>
      </c>
      <c r="D16" s="21">
        <f t="shared" si="0"/>
        <v>105</v>
      </c>
      <c r="E16" s="21">
        <v>82</v>
      </c>
      <c r="F16" s="22">
        <v>23</v>
      </c>
      <c r="J16" s="14" t="s">
        <v>6</v>
      </c>
      <c r="K16" s="15" t="s">
        <v>79</v>
      </c>
      <c r="L16" s="18">
        <f>D16/D8*100</f>
        <v>0.5185441256358339</v>
      </c>
      <c r="M16" s="19">
        <f>E16/D8*100</f>
        <v>0.4049582695441751</v>
      </c>
      <c r="N16" s="20">
        <f>F16/D8*100</f>
        <v>0.11358585609165886</v>
      </c>
    </row>
    <row r="17" spans="2:14" ht="40.5" customHeight="1">
      <c r="B17" s="14" t="s">
        <v>7</v>
      </c>
      <c r="C17" s="15" t="s">
        <v>80</v>
      </c>
      <c r="D17" s="21">
        <f t="shared" si="0"/>
        <v>1832</v>
      </c>
      <c r="E17" s="21">
        <v>711</v>
      </c>
      <c r="F17" s="22">
        <v>1121</v>
      </c>
      <c r="J17" s="14" t="s">
        <v>7</v>
      </c>
      <c r="K17" s="15" t="s">
        <v>80</v>
      </c>
      <c r="L17" s="18">
        <f>D17/D8*100</f>
        <v>9.04736036347474</v>
      </c>
      <c r="M17" s="19">
        <f>E17/D8*100</f>
        <v>3.511284507876932</v>
      </c>
      <c r="N17" s="20">
        <f>F17/D8*100</f>
        <v>5.536075855597807</v>
      </c>
    </row>
    <row r="18" spans="2:14" ht="15">
      <c r="B18" s="14" t="s">
        <v>8</v>
      </c>
      <c r="C18" s="15" t="s">
        <v>81</v>
      </c>
      <c r="D18" s="21">
        <f t="shared" si="0"/>
        <v>202</v>
      </c>
      <c r="E18" s="21">
        <v>165</v>
      </c>
      <c r="F18" s="22">
        <v>37</v>
      </c>
      <c r="J18" s="14" t="s">
        <v>8</v>
      </c>
      <c r="K18" s="15" t="s">
        <v>81</v>
      </c>
      <c r="L18" s="18">
        <f>D18/D8*100</f>
        <v>0.9975801274136994</v>
      </c>
      <c r="M18" s="19">
        <f>E18/D8*100</f>
        <v>0.814855054570596</v>
      </c>
      <c r="N18" s="20">
        <f>F18/D8*100</f>
        <v>0.18272507284310338</v>
      </c>
    </row>
    <row r="19" spans="2:14" ht="15">
      <c r="B19" s="14" t="s">
        <v>9</v>
      </c>
      <c r="C19" s="15" t="s">
        <v>82</v>
      </c>
      <c r="D19" s="21">
        <f t="shared" si="0"/>
        <v>359</v>
      </c>
      <c r="E19" s="21">
        <v>251</v>
      </c>
      <c r="F19" s="22">
        <v>108</v>
      </c>
      <c r="J19" s="14" t="s">
        <v>9</v>
      </c>
      <c r="K19" s="15" t="s">
        <v>82</v>
      </c>
      <c r="L19" s="18">
        <f>D19/D8*100</f>
        <v>1.7729270581263272</v>
      </c>
      <c r="M19" s="19">
        <f>E19/D8*100</f>
        <v>1.2395673860437553</v>
      </c>
      <c r="N19" s="20">
        <f>F19/D8*100</f>
        <v>0.533359672082572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29</v>
      </c>
      <c r="E21" s="21">
        <v>25</v>
      </c>
      <c r="F21" s="22">
        <v>4</v>
      </c>
      <c r="J21" s="14" t="s">
        <v>11</v>
      </c>
      <c r="K21" s="15" t="s">
        <v>84</v>
      </c>
      <c r="L21" s="18">
        <f>D21/D8*100</f>
        <v>0.14321694898513507</v>
      </c>
      <c r="M21" s="19">
        <f>E21/D8*100</f>
        <v>0.12346288705615091</v>
      </c>
      <c r="N21" s="20">
        <f>F21/D8*100</f>
        <v>0.019754061928984146</v>
      </c>
    </row>
    <row r="22" spans="2:14" ht="40.5" customHeight="1">
      <c r="B22" s="14" t="s">
        <v>12</v>
      </c>
      <c r="C22" s="15" t="s">
        <v>85</v>
      </c>
      <c r="D22" s="21">
        <f t="shared" si="0"/>
        <v>159</v>
      </c>
      <c r="E22" s="21">
        <v>92</v>
      </c>
      <c r="F22" s="22">
        <v>67</v>
      </c>
      <c r="J22" s="14" t="s">
        <v>12</v>
      </c>
      <c r="K22" s="15" t="s">
        <v>85</v>
      </c>
      <c r="L22" s="18">
        <f>D22/D8*100</f>
        <v>0.7852239616771198</v>
      </c>
      <c r="M22" s="19">
        <f>E22/D8*100</f>
        <v>0.45434342436663544</v>
      </c>
      <c r="N22" s="20">
        <f>F22/D8*100</f>
        <v>0.33088053731048445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2641</v>
      </c>
      <c r="E24" s="21">
        <v>1427</v>
      </c>
      <c r="F24" s="22">
        <v>1214</v>
      </c>
      <c r="J24" s="14" t="s">
        <v>14</v>
      </c>
      <c r="K24" s="15" t="s">
        <v>87</v>
      </c>
      <c r="L24" s="18">
        <f>D24/D8*100</f>
        <v>13.042619388611785</v>
      </c>
      <c r="M24" s="19">
        <f>E24/D8*100</f>
        <v>7.047261593165094</v>
      </c>
      <c r="N24" s="20">
        <f>F24/D8*100</f>
        <v>5.995357795446689</v>
      </c>
    </row>
    <row r="25" spans="2:14" ht="40.5" customHeight="1">
      <c r="B25" s="14" t="s">
        <v>15</v>
      </c>
      <c r="C25" s="15" t="s">
        <v>88</v>
      </c>
      <c r="D25" s="21">
        <f t="shared" si="0"/>
        <v>550</v>
      </c>
      <c r="E25" s="21">
        <v>301</v>
      </c>
      <c r="F25" s="22">
        <v>249</v>
      </c>
      <c r="J25" s="14" t="s">
        <v>15</v>
      </c>
      <c r="K25" s="15" t="s">
        <v>88</v>
      </c>
      <c r="L25" s="18">
        <f>D25/D8*100</f>
        <v>2.71618351523532</v>
      </c>
      <c r="M25" s="19">
        <f>E25/D8*100</f>
        <v>1.486493160156057</v>
      </c>
      <c r="N25" s="20">
        <f>F25/D8*100</f>
        <v>1.229690355079263</v>
      </c>
    </row>
    <row r="26" spans="2:14" ht="15">
      <c r="B26" s="14" t="s">
        <v>16</v>
      </c>
      <c r="C26" s="15" t="s">
        <v>89</v>
      </c>
      <c r="D26" s="21">
        <f t="shared" si="0"/>
        <v>142</v>
      </c>
      <c r="E26" s="21">
        <v>64</v>
      </c>
      <c r="F26" s="22">
        <v>78</v>
      </c>
      <c r="J26" s="14" t="s">
        <v>16</v>
      </c>
      <c r="K26" s="15" t="s">
        <v>89</v>
      </c>
      <c r="L26" s="18">
        <f>D26/D8*100</f>
        <v>0.7012691984789372</v>
      </c>
      <c r="M26" s="19">
        <f>E26/D8*100</f>
        <v>0.31606499086374634</v>
      </c>
      <c r="N26" s="20">
        <f>F26/D8*100</f>
        <v>0.38520420761519086</v>
      </c>
    </row>
    <row r="27" spans="2:14" ht="15">
      <c r="B27" s="14" t="s">
        <v>17</v>
      </c>
      <c r="C27" s="15" t="s">
        <v>90</v>
      </c>
      <c r="D27" s="21">
        <f t="shared" si="0"/>
        <v>1923</v>
      </c>
      <c r="E27" s="21">
        <v>1343</v>
      </c>
      <c r="F27" s="22">
        <v>580</v>
      </c>
      <c r="J27" s="14" t="s">
        <v>17</v>
      </c>
      <c r="K27" s="15" t="s">
        <v>90</v>
      </c>
      <c r="L27" s="18">
        <f>D27/D8*100</f>
        <v>9.496765272359129</v>
      </c>
      <c r="M27" s="19">
        <f>E27/D8*100</f>
        <v>6.632426292656428</v>
      </c>
      <c r="N27" s="20">
        <f>F27/D8*100</f>
        <v>2.8643389797027012</v>
      </c>
    </row>
    <row r="28" spans="2:14" ht="30">
      <c r="B28" s="23" t="s">
        <v>18</v>
      </c>
      <c r="C28" s="24" t="s">
        <v>91</v>
      </c>
      <c r="D28" s="26">
        <f t="shared" si="0"/>
        <v>36</v>
      </c>
      <c r="E28" s="26">
        <v>20</v>
      </c>
      <c r="F28" s="27">
        <v>16</v>
      </c>
      <c r="J28" s="23" t="s">
        <v>18</v>
      </c>
      <c r="K28" s="24" t="s">
        <v>91</v>
      </c>
      <c r="L28" s="28">
        <f>D28/D8*100</f>
        <v>0.17778655736085733</v>
      </c>
      <c r="M28" s="29">
        <f>E28/D8*100</f>
        <v>0.09877030964492073</v>
      </c>
      <c r="N28" s="30">
        <f>F28/D8*100</f>
        <v>0.07901624771593659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5">
      <c r="B30" s="1" t="s">
        <v>93</v>
      </c>
      <c r="J30" s="1" t="s">
        <v>101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Roman,標準"&amp;12III-140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145</v>
      </c>
      <c r="C2" s="41"/>
      <c r="D2" s="41"/>
      <c r="E2" s="41"/>
      <c r="F2" s="41"/>
      <c r="G2" s="2"/>
      <c r="J2" s="41" t="s">
        <v>146</v>
      </c>
      <c r="K2" s="41"/>
      <c r="L2" s="41"/>
      <c r="M2" s="41"/>
      <c r="N2" s="41"/>
    </row>
    <row r="3" spans="2:14" ht="16.5">
      <c r="B3" s="41" t="s">
        <v>147</v>
      </c>
      <c r="C3" s="41"/>
      <c r="D3" s="41"/>
      <c r="E3" s="41"/>
      <c r="F3" s="41"/>
      <c r="G3" s="2"/>
      <c r="J3" s="41" t="s">
        <v>148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4523</v>
      </c>
      <c r="E8" s="16">
        <f>SUM(E10:E28)</f>
        <v>2329</v>
      </c>
      <c r="F8" s="17">
        <f>SUM(F10:F28)</f>
        <v>2194</v>
      </c>
      <c r="J8" s="14" t="s">
        <v>72</v>
      </c>
      <c r="K8" s="15"/>
      <c r="L8" s="18">
        <f>D8/D8*100</f>
        <v>100</v>
      </c>
      <c r="M8" s="19">
        <f>E8/D8*100</f>
        <v>51.49237231925713</v>
      </c>
      <c r="N8" s="20">
        <f>F8/D8*100</f>
        <v>48.50762768074287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46</v>
      </c>
      <c r="E10" s="21">
        <v>37</v>
      </c>
      <c r="F10" s="22">
        <v>9</v>
      </c>
      <c r="J10" s="14" t="s">
        <v>0</v>
      </c>
      <c r="K10" s="15" t="s">
        <v>73</v>
      </c>
      <c r="L10" s="18">
        <f>D10/D8*100</f>
        <v>1.0170240990493036</v>
      </c>
      <c r="M10" s="19">
        <f>E10/D8*100</f>
        <v>0.8180411231483529</v>
      </c>
      <c r="N10" s="20">
        <f>F10/D8*100</f>
        <v>0.1989829759009507</v>
      </c>
    </row>
    <row r="11" spans="2:14" ht="20.25" customHeight="1">
      <c r="B11" s="14" t="s">
        <v>1</v>
      </c>
      <c r="C11" s="15" t="s">
        <v>74</v>
      </c>
      <c r="D11" s="21">
        <f t="shared" si="0"/>
        <v>592</v>
      </c>
      <c r="E11" s="21">
        <v>421</v>
      </c>
      <c r="F11" s="22">
        <v>171</v>
      </c>
      <c r="J11" s="14" t="s">
        <v>1</v>
      </c>
      <c r="K11" s="15" t="s">
        <v>74</v>
      </c>
      <c r="L11" s="18">
        <f>D11/D8*100</f>
        <v>13.088657970373646</v>
      </c>
      <c r="M11" s="19">
        <f>E11/D8*100</f>
        <v>9.307981428255582</v>
      </c>
      <c r="N11" s="20">
        <f>F11/D8*100</f>
        <v>3.780676542118063</v>
      </c>
    </row>
    <row r="12" spans="2:14" ht="45" customHeight="1">
      <c r="B12" s="14" t="s">
        <v>2</v>
      </c>
      <c r="C12" s="15" t="s">
        <v>75</v>
      </c>
      <c r="D12" s="21">
        <f t="shared" si="0"/>
        <v>66</v>
      </c>
      <c r="E12" s="21">
        <v>51</v>
      </c>
      <c r="F12" s="22">
        <v>15</v>
      </c>
      <c r="J12" s="14" t="s">
        <v>2</v>
      </c>
      <c r="K12" s="15" t="s">
        <v>75</v>
      </c>
      <c r="L12" s="18">
        <f>D12/D8*100</f>
        <v>1.459208489940305</v>
      </c>
      <c r="M12" s="19">
        <f>E12/D8*100</f>
        <v>1.127570196772054</v>
      </c>
      <c r="N12" s="20">
        <f>F12/D8*100</f>
        <v>0.33163829316825116</v>
      </c>
    </row>
    <row r="13" spans="2:14" ht="54.75" customHeight="1">
      <c r="B13" s="14" t="s">
        <v>3</v>
      </c>
      <c r="C13" s="15" t="s">
        <v>76</v>
      </c>
      <c r="D13" s="21">
        <f t="shared" si="0"/>
        <v>18</v>
      </c>
      <c r="E13" s="21">
        <v>15</v>
      </c>
      <c r="F13" s="22">
        <v>3</v>
      </c>
      <c r="J13" s="14" t="s">
        <v>3</v>
      </c>
      <c r="K13" s="15" t="s">
        <v>76</v>
      </c>
      <c r="L13" s="18">
        <f>D13/D8*100</f>
        <v>0.3979659518019014</v>
      </c>
      <c r="M13" s="19">
        <f>E13/D8*100</f>
        <v>0.33163829316825116</v>
      </c>
      <c r="N13" s="20">
        <f>F13/D8*100</f>
        <v>0.06632765863365023</v>
      </c>
    </row>
    <row r="14" spans="2:14" ht="15">
      <c r="B14" s="14" t="s">
        <v>4</v>
      </c>
      <c r="C14" s="15" t="s">
        <v>77</v>
      </c>
      <c r="D14" s="21">
        <f t="shared" si="0"/>
        <v>11</v>
      </c>
      <c r="E14" s="21">
        <v>9</v>
      </c>
      <c r="F14" s="22">
        <v>2</v>
      </c>
      <c r="J14" s="14" t="s">
        <v>4</v>
      </c>
      <c r="K14" s="15" t="s">
        <v>77</v>
      </c>
      <c r="L14" s="18">
        <f>D14/D8*100</f>
        <v>0.24320141499005082</v>
      </c>
      <c r="M14" s="19">
        <f>E14/D8*100</f>
        <v>0.1989829759009507</v>
      </c>
      <c r="N14" s="20">
        <f>F14/D8*100</f>
        <v>0.044218439089100156</v>
      </c>
    </row>
    <row r="15" spans="2:14" ht="54.75" customHeight="1">
      <c r="B15" s="14" t="s">
        <v>5</v>
      </c>
      <c r="C15" s="15" t="s">
        <v>78</v>
      </c>
      <c r="D15" s="21">
        <f t="shared" si="0"/>
        <v>1862</v>
      </c>
      <c r="E15" s="21">
        <v>782</v>
      </c>
      <c r="F15" s="22">
        <v>1080</v>
      </c>
      <c r="J15" s="14" t="s">
        <v>5</v>
      </c>
      <c r="K15" s="15" t="s">
        <v>78</v>
      </c>
      <c r="L15" s="18">
        <f>D15/D8*100</f>
        <v>41.16736679195224</v>
      </c>
      <c r="M15" s="19">
        <f>E15/D8*100</f>
        <v>17.289409683838162</v>
      </c>
      <c r="N15" s="20">
        <f>F15/D8*100</f>
        <v>23.877957108114085</v>
      </c>
    </row>
    <row r="16" spans="2:14" ht="15">
      <c r="B16" s="14" t="s">
        <v>6</v>
      </c>
      <c r="C16" s="15" t="s">
        <v>79</v>
      </c>
      <c r="D16" s="21">
        <f t="shared" si="0"/>
        <v>17</v>
      </c>
      <c r="E16" s="21">
        <v>14</v>
      </c>
      <c r="F16" s="22">
        <v>3</v>
      </c>
      <c r="J16" s="14" t="s">
        <v>6</v>
      </c>
      <c r="K16" s="15" t="s">
        <v>79</v>
      </c>
      <c r="L16" s="18">
        <f>D16/D8*100</f>
        <v>0.3758567322573513</v>
      </c>
      <c r="M16" s="19">
        <f>E16/D8*100</f>
        <v>0.3095290736237011</v>
      </c>
      <c r="N16" s="20">
        <f>F16/D8*100</f>
        <v>0.06632765863365023</v>
      </c>
    </row>
    <row r="17" spans="2:14" ht="40.5" customHeight="1">
      <c r="B17" s="14" t="s">
        <v>7</v>
      </c>
      <c r="C17" s="15" t="s">
        <v>80</v>
      </c>
      <c r="D17" s="21">
        <f t="shared" si="0"/>
        <v>604</v>
      </c>
      <c r="E17" s="21">
        <v>207</v>
      </c>
      <c r="F17" s="22">
        <v>397</v>
      </c>
      <c r="J17" s="14" t="s">
        <v>7</v>
      </c>
      <c r="K17" s="15" t="s">
        <v>80</v>
      </c>
      <c r="L17" s="18">
        <f>D17/D8*100</f>
        <v>13.353968604908248</v>
      </c>
      <c r="M17" s="19">
        <f>E17/D8*100</f>
        <v>4.576608445721866</v>
      </c>
      <c r="N17" s="20">
        <f>F17/D8*100</f>
        <v>8.77736015918638</v>
      </c>
    </row>
    <row r="18" spans="2:14" ht="15">
      <c r="B18" s="14" t="s">
        <v>8</v>
      </c>
      <c r="C18" s="15" t="s">
        <v>81</v>
      </c>
      <c r="D18" s="21">
        <f t="shared" si="0"/>
        <v>86</v>
      </c>
      <c r="E18" s="21">
        <v>73</v>
      </c>
      <c r="F18" s="22">
        <v>13</v>
      </c>
      <c r="J18" s="14" t="s">
        <v>8</v>
      </c>
      <c r="K18" s="15" t="s">
        <v>81</v>
      </c>
      <c r="L18" s="18">
        <f>D18/D8*100</f>
        <v>1.9013928808313065</v>
      </c>
      <c r="M18" s="19">
        <f>E18/D8*100</f>
        <v>1.6139730267521555</v>
      </c>
      <c r="N18" s="20">
        <f>F18/D8*100</f>
        <v>0.28741985407915105</v>
      </c>
    </row>
    <row r="19" spans="2:14" ht="15">
      <c r="B19" s="14" t="s">
        <v>9</v>
      </c>
      <c r="C19" s="15" t="s">
        <v>82</v>
      </c>
      <c r="D19" s="21">
        <f t="shared" si="0"/>
        <v>90</v>
      </c>
      <c r="E19" s="21">
        <v>60</v>
      </c>
      <c r="F19" s="22">
        <v>30</v>
      </c>
      <c r="J19" s="14" t="s">
        <v>9</v>
      </c>
      <c r="K19" s="15" t="s">
        <v>82</v>
      </c>
      <c r="L19" s="18">
        <f>D19/D8*100</f>
        <v>1.9898297590095069</v>
      </c>
      <c r="M19" s="19">
        <f>E19/D8*100</f>
        <v>1.3265531726730047</v>
      </c>
      <c r="N19" s="20">
        <f>F19/D8*100</f>
        <v>0.6632765863365023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5</v>
      </c>
      <c r="E21" s="21">
        <v>2</v>
      </c>
      <c r="F21" s="22">
        <v>3</v>
      </c>
      <c r="J21" s="14" t="s">
        <v>11</v>
      </c>
      <c r="K21" s="15" t="s">
        <v>84</v>
      </c>
      <c r="L21" s="18">
        <f>D21/D8*100</f>
        <v>0.1105460977227504</v>
      </c>
      <c r="M21" s="19">
        <f>E21/D8*100</f>
        <v>0.044218439089100156</v>
      </c>
      <c r="N21" s="20">
        <f>F21/D8*100</f>
        <v>0.06632765863365023</v>
      </c>
    </row>
    <row r="22" spans="2:14" ht="40.5" customHeight="1">
      <c r="B22" s="14" t="s">
        <v>12</v>
      </c>
      <c r="C22" s="15" t="s">
        <v>85</v>
      </c>
      <c r="D22" s="21">
        <f t="shared" si="0"/>
        <v>41</v>
      </c>
      <c r="E22" s="21">
        <v>23</v>
      </c>
      <c r="F22" s="22">
        <v>18</v>
      </c>
      <c r="J22" s="14" t="s">
        <v>12</v>
      </c>
      <c r="K22" s="15" t="s">
        <v>85</v>
      </c>
      <c r="L22" s="18">
        <f>D22/D8*100</f>
        <v>0.9064780013265532</v>
      </c>
      <c r="M22" s="19">
        <f>E22/D8*100</f>
        <v>0.5085120495246518</v>
      </c>
      <c r="N22" s="20">
        <f>F22/D8*100</f>
        <v>0.3979659518019014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383</v>
      </c>
      <c r="E24" s="21">
        <v>264</v>
      </c>
      <c r="F24" s="22">
        <v>119</v>
      </c>
      <c r="J24" s="14" t="s">
        <v>14</v>
      </c>
      <c r="K24" s="15" t="s">
        <v>87</v>
      </c>
      <c r="L24" s="18">
        <f>D24/D8*100</f>
        <v>8.467831085562679</v>
      </c>
      <c r="M24" s="19">
        <f>E24/D8*100</f>
        <v>5.83683395976122</v>
      </c>
      <c r="N24" s="20">
        <f>F24/D8*100</f>
        <v>2.6309971258014593</v>
      </c>
    </row>
    <row r="25" spans="2:14" ht="40.5" customHeight="1">
      <c r="B25" s="14" t="s">
        <v>15</v>
      </c>
      <c r="C25" s="15" t="s">
        <v>88</v>
      </c>
      <c r="D25" s="21">
        <f t="shared" si="0"/>
        <v>171</v>
      </c>
      <c r="E25" s="21">
        <v>94</v>
      </c>
      <c r="F25" s="22">
        <v>77</v>
      </c>
      <c r="J25" s="14" t="s">
        <v>15</v>
      </c>
      <c r="K25" s="15" t="s">
        <v>88</v>
      </c>
      <c r="L25" s="18">
        <f>D25/D8*100</f>
        <v>3.780676542118063</v>
      </c>
      <c r="M25" s="19">
        <f>E25/D8*100</f>
        <v>2.078266637187707</v>
      </c>
      <c r="N25" s="20">
        <f>F25/D8*100</f>
        <v>1.7024099049303558</v>
      </c>
    </row>
    <row r="26" spans="2:14" ht="15">
      <c r="B26" s="14" t="s">
        <v>16</v>
      </c>
      <c r="C26" s="15" t="s">
        <v>89</v>
      </c>
      <c r="D26" s="21">
        <f t="shared" si="0"/>
        <v>85</v>
      </c>
      <c r="E26" s="21">
        <v>19</v>
      </c>
      <c r="F26" s="22">
        <v>66</v>
      </c>
      <c r="J26" s="14" t="s">
        <v>16</v>
      </c>
      <c r="K26" s="15" t="s">
        <v>89</v>
      </c>
      <c r="L26" s="18">
        <f>D26/D8*100</f>
        <v>1.8792836612867565</v>
      </c>
      <c r="M26" s="19">
        <f>E26/D8*100</f>
        <v>0.4200751713464515</v>
      </c>
      <c r="N26" s="20">
        <f>F26/D8*100</f>
        <v>1.459208489940305</v>
      </c>
    </row>
    <row r="27" spans="2:14" ht="15">
      <c r="B27" s="14" t="s">
        <v>17</v>
      </c>
      <c r="C27" s="15" t="s">
        <v>90</v>
      </c>
      <c r="D27" s="21">
        <f t="shared" si="0"/>
        <v>443</v>
      </c>
      <c r="E27" s="21">
        <v>258</v>
      </c>
      <c r="F27" s="22">
        <v>185</v>
      </c>
      <c r="J27" s="14" t="s">
        <v>17</v>
      </c>
      <c r="K27" s="15" t="s">
        <v>90</v>
      </c>
      <c r="L27" s="18">
        <f>D27/D8*100</f>
        <v>9.794384258235684</v>
      </c>
      <c r="M27" s="19">
        <f>E27/D8*100</f>
        <v>5.70417864249392</v>
      </c>
      <c r="N27" s="20">
        <f>F27/D8*100</f>
        <v>4.090205615741764</v>
      </c>
    </row>
    <row r="28" spans="2:14" ht="30">
      <c r="B28" s="23" t="s">
        <v>18</v>
      </c>
      <c r="C28" s="24" t="s">
        <v>91</v>
      </c>
      <c r="D28" s="26">
        <f t="shared" si="0"/>
        <v>3</v>
      </c>
      <c r="E28" s="26">
        <v>0</v>
      </c>
      <c r="F28" s="27">
        <v>3</v>
      </c>
      <c r="J28" s="23" t="s">
        <v>18</v>
      </c>
      <c r="K28" s="24" t="s">
        <v>91</v>
      </c>
      <c r="L28" s="28">
        <f>D28/D8*100</f>
        <v>0.06632765863365023</v>
      </c>
      <c r="M28" s="29">
        <f>E28/D8*100</f>
        <v>0</v>
      </c>
      <c r="N28" s="30">
        <f>F28/D8*100</f>
        <v>0.06632765863365023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94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Roman,標準"&amp;12III-141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141</v>
      </c>
      <c r="C2" s="41"/>
      <c r="D2" s="41"/>
      <c r="E2" s="41"/>
      <c r="F2" s="41"/>
      <c r="G2" s="2"/>
      <c r="J2" s="41" t="s">
        <v>142</v>
      </c>
      <c r="K2" s="41"/>
      <c r="L2" s="41"/>
      <c r="M2" s="41"/>
      <c r="N2" s="41"/>
    </row>
    <row r="3" spans="2:14" ht="16.5">
      <c r="B3" s="41" t="s">
        <v>143</v>
      </c>
      <c r="C3" s="41"/>
      <c r="D3" s="41"/>
      <c r="E3" s="41"/>
      <c r="F3" s="41"/>
      <c r="G3" s="2"/>
      <c r="J3" s="41" t="s">
        <v>144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425127</v>
      </c>
      <c r="E8" s="16">
        <f>SUM(E10:E28)</f>
        <v>128524</v>
      </c>
      <c r="F8" s="17">
        <f>SUM(F10:F28)</f>
        <v>296603</v>
      </c>
      <c r="J8" s="14" t="s">
        <v>72</v>
      </c>
      <c r="K8" s="15"/>
      <c r="L8" s="18">
        <f>D8/D8*100</f>
        <v>100</v>
      </c>
      <c r="M8" s="19">
        <f>E8/D8*100</f>
        <v>30.23190717126882</v>
      </c>
      <c r="N8" s="20">
        <f>F8/D8*100</f>
        <v>69.76809282873117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74</v>
      </c>
      <c r="E10" s="21">
        <v>45</v>
      </c>
      <c r="F10" s="22">
        <v>29</v>
      </c>
      <c r="J10" s="14" t="s">
        <v>0</v>
      </c>
      <c r="K10" s="15" t="s">
        <v>73</v>
      </c>
      <c r="L10" s="18">
        <f>D10/D8*100</f>
        <v>0.01740656321522745</v>
      </c>
      <c r="M10" s="19">
        <f>E10/D8*100</f>
        <v>0.01058507222547615</v>
      </c>
      <c r="N10" s="20">
        <f>F10/D8*100</f>
        <v>0.006821490989751298</v>
      </c>
    </row>
    <row r="11" spans="2:14" ht="20.25" customHeight="1">
      <c r="B11" s="14" t="s">
        <v>1</v>
      </c>
      <c r="C11" s="15" t="s">
        <v>74</v>
      </c>
      <c r="D11" s="21">
        <f t="shared" si="0"/>
        <v>227838</v>
      </c>
      <c r="E11" s="21">
        <v>34448</v>
      </c>
      <c r="F11" s="22">
        <v>193390</v>
      </c>
      <c r="J11" s="14" t="s">
        <v>1</v>
      </c>
      <c r="K11" s="15" t="s">
        <v>74</v>
      </c>
      <c r="L11" s="18">
        <f>D11/D8*100</f>
        <v>53.59292634906746</v>
      </c>
      <c r="M11" s="19">
        <f>E11/D8*100</f>
        <v>8.102990400515612</v>
      </c>
      <c r="N11" s="20">
        <f>F11/D8*100</f>
        <v>45.489935948551846</v>
      </c>
    </row>
    <row r="12" spans="2:14" ht="45" customHeight="1">
      <c r="B12" s="14" t="s">
        <v>2</v>
      </c>
      <c r="C12" s="15" t="s">
        <v>75</v>
      </c>
      <c r="D12" s="21">
        <f t="shared" si="0"/>
        <v>1980</v>
      </c>
      <c r="E12" s="21">
        <v>1403</v>
      </c>
      <c r="F12" s="22">
        <v>577</v>
      </c>
      <c r="J12" s="14" t="s">
        <v>2</v>
      </c>
      <c r="K12" s="15" t="s">
        <v>75</v>
      </c>
      <c r="L12" s="18">
        <f>D12/D8*100</f>
        <v>0.4657431779209507</v>
      </c>
      <c r="M12" s="19">
        <f>E12/D8*100</f>
        <v>0.33001902960762314</v>
      </c>
      <c r="N12" s="20">
        <f>F12/D8*100</f>
        <v>0.13572414831332755</v>
      </c>
    </row>
    <row r="13" spans="2:14" ht="54.75" customHeight="1">
      <c r="B13" s="14" t="s">
        <v>3</v>
      </c>
      <c r="C13" s="15" t="s">
        <v>76</v>
      </c>
      <c r="D13" s="21">
        <f t="shared" si="0"/>
        <v>748</v>
      </c>
      <c r="E13" s="21">
        <v>476</v>
      </c>
      <c r="F13" s="22">
        <v>272</v>
      </c>
      <c r="J13" s="14" t="s">
        <v>3</v>
      </c>
      <c r="K13" s="15" t="s">
        <v>76</v>
      </c>
      <c r="L13" s="18">
        <f>D13/D8*100</f>
        <v>0.17594742277013692</v>
      </c>
      <c r="M13" s="19">
        <f>E13/D8*100</f>
        <v>0.1119665417628144</v>
      </c>
      <c r="N13" s="20">
        <f>F13/D8*100</f>
        <v>0.06398088100732252</v>
      </c>
    </row>
    <row r="14" spans="2:14" ht="15">
      <c r="B14" s="14" t="s">
        <v>4</v>
      </c>
      <c r="C14" s="15" t="s">
        <v>77</v>
      </c>
      <c r="D14" s="21">
        <f t="shared" si="0"/>
        <v>817</v>
      </c>
      <c r="E14" s="21">
        <v>606</v>
      </c>
      <c r="F14" s="22">
        <v>211</v>
      </c>
      <c r="J14" s="14" t="s">
        <v>4</v>
      </c>
      <c r="K14" s="15" t="s">
        <v>77</v>
      </c>
      <c r="L14" s="18">
        <f>D14/D8*100</f>
        <v>0.19217786684920035</v>
      </c>
      <c r="M14" s="19">
        <f>E14/D8*100</f>
        <v>0.14254563930307884</v>
      </c>
      <c r="N14" s="20">
        <f>F14/D8*100</f>
        <v>0.04963222754612152</v>
      </c>
    </row>
    <row r="15" spans="2:14" ht="54.75" customHeight="1">
      <c r="B15" s="14" t="s">
        <v>5</v>
      </c>
      <c r="C15" s="15" t="s">
        <v>78</v>
      </c>
      <c r="D15" s="21">
        <f t="shared" si="0"/>
        <v>78229</v>
      </c>
      <c r="E15" s="21">
        <v>34378</v>
      </c>
      <c r="F15" s="22">
        <v>43851</v>
      </c>
      <c r="J15" s="14" t="s">
        <v>5</v>
      </c>
      <c r="K15" s="15" t="s">
        <v>78</v>
      </c>
      <c r="L15" s="18">
        <f>D15/D8*100</f>
        <v>18.401324780594976</v>
      </c>
      <c r="M15" s="19">
        <f>E15/D8*100</f>
        <v>8.086524732609314</v>
      </c>
      <c r="N15" s="20">
        <f>F15/D8*100</f>
        <v>10.31480004798566</v>
      </c>
    </row>
    <row r="16" spans="2:14" ht="15">
      <c r="B16" s="14" t="s">
        <v>6</v>
      </c>
      <c r="C16" s="15" t="s">
        <v>79</v>
      </c>
      <c r="D16" s="21">
        <f t="shared" si="0"/>
        <v>4158</v>
      </c>
      <c r="E16" s="21">
        <v>3251</v>
      </c>
      <c r="F16" s="22">
        <v>907</v>
      </c>
      <c r="J16" s="14" t="s">
        <v>6</v>
      </c>
      <c r="K16" s="15" t="s">
        <v>79</v>
      </c>
      <c r="L16" s="18">
        <f>D16/D8*100</f>
        <v>0.9780606736339964</v>
      </c>
      <c r="M16" s="19">
        <f>E16/D8*100</f>
        <v>0.7647126623338438</v>
      </c>
      <c r="N16" s="20">
        <f>F16/D8*100</f>
        <v>0.21334801130015266</v>
      </c>
    </row>
    <row r="17" spans="2:14" ht="40.5" customHeight="1">
      <c r="B17" s="14" t="s">
        <v>7</v>
      </c>
      <c r="C17" s="15" t="s">
        <v>80</v>
      </c>
      <c r="D17" s="21">
        <f t="shared" si="0"/>
        <v>34099</v>
      </c>
      <c r="E17" s="21">
        <v>13987</v>
      </c>
      <c r="F17" s="22">
        <v>20112</v>
      </c>
      <c r="J17" s="14" t="s">
        <v>7</v>
      </c>
      <c r="K17" s="15" t="s">
        <v>80</v>
      </c>
      <c r="L17" s="18">
        <f>D17/D8*100</f>
        <v>8.020897284811362</v>
      </c>
      <c r="M17" s="19">
        <f>E17/D8*100</f>
        <v>3.2900756715052206</v>
      </c>
      <c r="N17" s="20">
        <f>F17/D8*100</f>
        <v>4.730821613306142</v>
      </c>
    </row>
    <row r="18" spans="2:14" ht="15">
      <c r="B18" s="14" t="s">
        <v>8</v>
      </c>
      <c r="C18" s="15" t="s">
        <v>81</v>
      </c>
      <c r="D18" s="21">
        <f t="shared" si="0"/>
        <v>5156</v>
      </c>
      <c r="E18" s="21">
        <v>3220</v>
      </c>
      <c r="F18" s="22">
        <v>1936</v>
      </c>
      <c r="J18" s="14" t="s">
        <v>8</v>
      </c>
      <c r="K18" s="15" t="s">
        <v>81</v>
      </c>
      <c r="L18" s="18">
        <f>D18/D8*100</f>
        <v>1.2128140532123344</v>
      </c>
      <c r="M18" s="19">
        <f>E18/D8*100</f>
        <v>0.7574207236896269</v>
      </c>
      <c r="N18" s="20">
        <f>F18/D8*100</f>
        <v>0.45539332952270734</v>
      </c>
    </row>
    <row r="19" spans="2:14" ht="15">
      <c r="B19" s="14" t="s">
        <v>9</v>
      </c>
      <c r="C19" s="15" t="s">
        <v>82</v>
      </c>
      <c r="D19" s="21">
        <f t="shared" si="0"/>
        <v>6770</v>
      </c>
      <c r="E19" s="21">
        <v>3262</v>
      </c>
      <c r="F19" s="22">
        <v>3508</v>
      </c>
      <c r="J19" s="14" t="s">
        <v>9</v>
      </c>
      <c r="K19" s="15" t="s">
        <v>82</v>
      </c>
      <c r="L19" s="18">
        <f>D19/D8*100</f>
        <v>1.5924653103660789</v>
      </c>
      <c r="M19" s="19">
        <f>E19/D8*100</f>
        <v>0.7673001244334046</v>
      </c>
      <c r="N19" s="20">
        <f>F19/D8*100</f>
        <v>0.8251651859326742</v>
      </c>
    </row>
    <row r="20" spans="2:14" ht="15">
      <c r="B20" s="14" t="s">
        <v>10</v>
      </c>
      <c r="C20" s="15" t="s">
        <v>83</v>
      </c>
      <c r="D20" s="21">
        <f t="shared" si="0"/>
        <v>362</v>
      </c>
      <c r="E20" s="21">
        <v>225</v>
      </c>
      <c r="F20" s="22">
        <v>137</v>
      </c>
      <c r="J20" s="14" t="s">
        <v>10</v>
      </c>
      <c r="K20" s="15" t="s">
        <v>83</v>
      </c>
      <c r="L20" s="18">
        <f>D20/D8*100</f>
        <v>0.08515102545827483</v>
      </c>
      <c r="M20" s="19">
        <f>E20/D8*100</f>
        <v>0.052925361127380756</v>
      </c>
      <c r="N20" s="20">
        <f>F20/D8*100</f>
        <v>0.03222566433089406</v>
      </c>
    </row>
    <row r="21" spans="2:14" ht="45" customHeight="1">
      <c r="B21" s="14" t="s">
        <v>11</v>
      </c>
      <c r="C21" s="15" t="s">
        <v>84</v>
      </c>
      <c r="D21" s="21">
        <f t="shared" si="0"/>
        <v>2211</v>
      </c>
      <c r="E21" s="21">
        <v>1285</v>
      </c>
      <c r="F21" s="22">
        <v>926</v>
      </c>
      <c r="J21" s="14" t="s">
        <v>11</v>
      </c>
      <c r="K21" s="15" t="s">
        <v>84</v>
      </c>
      <c r="L21" s="18">
        <f>D21/D8*100</f>
        <v>0.5200798820117283</v>
      </c>
      <c r="M21" s="19">
        <f>E21/D8*100</f>
        <v>0.3022626179941523</v>
      </c>
      <c r="N21" s="20">
        <f>F21/D8*100</f>
        <v>0.21781726401757592</v>
      </c>
    </row>
    <row r="22" spans="2:14" ht="40.5" customHeight="1">
      <c r="B22" s="14" t="s">
        <v>12</v>
      </c>
      <c r="C22" s="15" t="s">
        <v>85</v>
      </c>
      <c r="D22" s="21">
        <f t="shared" si="0"/>
        <v>4171</v>
      </c>
      <c r="E22" s="21">
        <v>2487</v>
      </c>
      <c r="F22" s="22">
        <v>1684</v>
      </c>
      <c r="J22" s="14" t="s">
        <v>12</v>
      </c>
      <c r="K22" s="15" t="s">
        <v>85</v>
      </c>
      <c r="L22" s="18">
        <f>D22/D8*100</f>
        <v>0.9811185833880229</v>
      </c>
      <c r="M22" s="19">
        <f>E22/D8*100</f>
        <v>0.585001658327982</v>
      </c>
      <c r="N22" s="20">
        <f>F22/D8*100</f>
        <v>0.3961169250600409</v>
      </c>
    </row>
    <row r="23" spans="2:14" ht="54.75" customHeight="1">
      <c r="B23" s="14" t="s">
        <v>13</v>
      </c>
      <c r="C23" s="15" t="s">
        <v>86</v>
      </c>
      <c r="D23" s="21">
        <f t="shared" si="0"/>
        <v>350</v>
      </c>
      <c r="E23" s="21">
        <v>279</v>
      </c>
      <c r="F23" s="22">
        <v>71</v>
      </c>
      <c r="J23" s="14" t="s">
        <v>13</v>
      </c>
      <c r="K23" s="15" t="s">
        <v>86</v>
      </c>
      <c r="L23" s="18">
        <f>D23/D8*100</f>
        <v>0.08232833953148118</v>
      </c>
      <c r="M23" s="19">
        <f>E23/D8*100</f>
        <v>0.06562744779795214</v>
      </c>
      <c r="N23" s="20">
        <f>F23/D8*100</f>
        <v>0.01670089173352904</v>
      </c>
    </row>
    <row r="24" spans="2:14" ht="15">
      <c r="B24" s="14" t="s">
        <v>14</v>
      </c>
      <c r="C24" s="15" t="s">
        <v>87</v>
      </c>
      <c r="D24" s="21">
        <f t="shared" si="0"/>
        <v>22244</v>
      </c>
      <c r="E24" s="21">
        <v>11895</v>
      </c>
      <c r="F24" s="22">
        <v>10349</v>
      </c>
      <c r="J24" s="14" t="s">
        <v>14</v>
      </c>
      <c r="K24" s="15" t="s">
        <v>87</v>
      </c>
      <c r="L24" s="18">
        <f>D24/D8*100</f>
        <v>5.232318812966478</v>
      </c>
      <c r="M24" s="19">
        <f>E24/D8*100</f>
        <v>2.7979874249341963</v>
      </c>
      <c r="N24" s="20">
        <f>F24/D8*100</f>
        <v>2.434331388032282</v>
      </c>
    </row>
    <row r="25" spans="2:14" ht="40.5" customHeight="1">
      <c r="B25" s="14" t="s">
        <v>15</v>
      </c>
      <c r="C25" s="15" t="s">
        <v>88</v>
      </c>
      <c r="D25" s="21">
        <f t="shared" si="0"/>
        <v>7314</v>
      </c>
      <c r="E25" s="21">
        <v>3869</v>
      </c>
      <c r="F25" s="22">
        <v>3445</v>
      </c>
      <c r="J25" s="14" t="s">
        <v>15</v>
      </c>
      <c r="K25" s="15" t="s">
        <v>88</v>
      </c>
      <c r="L25" s="18">
        <f>D25/D8*100</f>
        <v>1.720427072380724</v>
      </c>
      <c r="M25" s="19">
        <f>E25/D8*100</f>
        <v>0.9100809875637164</v>
      </c>
      <c r="N25" s="20">
        <f>F25/D8*100</f>
        <v>0.8103460848170075</v>
      </c>
    </row>
    <row r="26" spans="2:14" ht="15">
      <c r="B26" s="14" t="s">
        <v>16</v>
      </c>
      <c r="C26" s="15" t="s">
        <v>89</v>
      </c>
      <c r="D26" s="21">
        <f t="shared" si="0"/>
        <v>4109</v>
      </c>
      <c r="E26" s="21">
        <v>1797</v>
      </c>
      <c r="F26" s="22">
        <v>2312</v>
      </c>
      <c r="J26" s="14" t="s">
        <v>16</v>
      </c>
      <c r="K26" s="15" t="s">
        <v>89</v>
      </c>
      <c r="L26" s="18">
        <f>D26/D8*100</f>
        <v>0.966534706099589</v>
      </c>
      <c r="M26" s="19">
        <f>E26/D8*100</f>
        <v>0.4226972175373477</v>
      </c>
      <c r="N26" s="20">
        <f>F26/D8*100</f>
        <v>0.5438374885622415</v>
      </c>
    </row>
    <row r="27" spans="2:14" ht="15">
      <c r="B27" s="14" t="s">
        <v>17</v>
      </c>
      <c r="C27" s="15" t="s">
        <v>90</v>
      </c>
      <c r="D27" s="21">
        <f t="shared" si="0"/>
        <v>23747</v>
      </c>
      <c r="E27" s="21">
        <v>11220</v>
      </c>
      <c r="F27" s="22">
        <v>12527</v>
      </c>
      <c r="J27" s="14" t="s">
        <v>17</v>
      </c>
      <c r="K27" s="15" t="s">
        <v>90</v>
      </c>
      <c r="L27" s="18">
        <f>D27/D8*100</f>
        <v>5.585860225297382</v>
      </c>
      <c r="M27" s="19">
        <f>E27/D8*100</f>
        <v>2.639211341552054</v>
      </c>
      <c r="N27" s="20">
        <f>F27/D8*100</f>
        <v>2.9466488837453277</v>
      </c>
    </row>
    <row r="28" spans="2:14" ht="30">
      <c r="B28" s="23" t="s">
        <v>18</v>
      </c>
      <c r="C28" s="24" t="s">
        <v>91</v>
      </c>
      <c r="D28" s="26">
        <f t="shared" si="0"/>
        <v>750</v>
      </c>
      <c r="E28" s="26">
        <v>391</v>
      </c>
      <c r="F28" s="27">
        <v>359</v>
      </c>
      <c r="J28" s="23" t="s">
        <v>18</v>
      </c>
      <c r="K28" s="24" t="s">
        <v>91</v>
      </c>
      <c r="L28" s="28">
        <f>D28/D8*100</f>
        <v>0.17641787042460252</v>
      </c>
      <c r="M28" s="29">
        <f>E28/D8*100</f>
        <v>0.09197251644802612</v>
      </c>
      <c r="N28" s="30">
        <f>F28/D8*100</f>
        <v>0.0844453539765764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94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Roman,標準"&amp;12III-142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137</v>
      </c>
      <c r="C2" s="41"/>
      <c r="D2" s="41"/>
      <c r="E2" s="41"/>
      <c r="F2" s="41"/>
      <c r="G2" s="2"/>
      <c r="J2" s="41" t="s">
        <v>138</v>
      </c>
      <c r="K2" s="41"/>
      <c r="L2" s="41"/>
      <c r="M2" s="41"/>
      <c r="N2" s="41"/>
    </row>
    <row r="3" spans="2:14" ht="16.5">
      <c r="B3" s="41" t="s">
        <v>139</v>
      </c>
      <c r="C3" s="41"/>
      <c r="D3" s="41"/>
      <c r="E3" s="41"/>
      <c r="F3" s="41"/>
      <c r="G3" s="2"/>
      <c r="J3" s="41" t="s">
        <v>140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11825</v>
      </c>
      <c r="E8" s="16">
        <f>SUM(E10:E28)</f>
        <v>6503</v>
      </c>
      <c r="F8" s="17">
        <f>SUM(F10:F28)</f>
        <v>5322</v>
      </c>
      <c r="J8" s="14" t="s">
        <v>72</v>
      </c>
      <c r="K8" s="15"/>
      <c r="L8" s="18">
        <f>D8/D8*100</f>
        <v>100</v>
      </c>
      <c r="M8" s="19">
        <f>E8/D8*100</f>
        <v>54.99365750528541</v>
      </c>
      <c r="N8" s="20">
        <f>F8/D8*100</f>
        <v>45.00634249471459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65</v>
      </c>
      <c r="E10" s="21">
        <v>59</v>
      </c>
      <c r="F10" s="22">
        <v>6</v>
      </c>
      <c r="J10" s="14" t="s">
        <v>0</v>
      </c>
      <c r="K10" s="15" t="s">
        <v>73</v>
      </c>
      <c r="L10" s="18">
        <f>D10/D8*100</f>
        <v>0.5496828752642706</v>
      </c>
      <c r="M10" s="19">
        <f>E10/D8*100</f>
        <v>0.4989429175475687</v>
      </c>
      <c r="N10" s="20">
        <f>F10/D8*100</f>
        <v>0.0507399577167019</v>
      </c>
    </row>
    <row r="11" spans="2:14" ht="20.25" customHeight="1">
      <c r="B11" s="14" t="s">
        <v>1</v>
      </c>
      <c r="C11" s="15" t="s">
        <v>74</v>
      </c>
      <c r="D11" s="21">
        <f t="shared" si="0"/>
        <v>4322</v>
      </c>
      <c r="E11" s="21">
        <v>2741</v>
      </c>
      <c r="F11" s="22">
        <v>1581</v>
      </c>
      <c r="J11" s="14" t="s">
        <v>1</v>
      </c>
      <c r="K11" s="15" t="s">
        <v>74</v>
      </c>
      <c r="L11" s="18">
        <f>D11/D8*100</f>
        <v>36.549682875264274</v>
      </c>
      <c r="M11" s="19">
        <f>E11/D8*100</f>
        <v>23.17970401691332</v>
      </c>
      <c r="N11" s="20">
        <f>F11/D8*100</f>
        <v>13.369978858350951</v>
      </c>
    </row>
    <row r="12" spans="2:14" ht="45" customHeight="1">
      <c r="B12" s="14" t="s">
        <v>2</v>
      </c>
      <c r="C12" s="15" t="s">
        <v>75</v>
      </c>
      <c r="D12" s="21">
        <f t="shared" si="0"/>
        <v>129</v>
      </c>
      <c r="E12" s="21">
        <v>81</v>
      </c>
      <c r="F12" s="22">
        <v>48</v>
      </c>
      <c r="J12" s="14" t="s">
        <v>2</v>
      </c>
      <c r="K12" s="15" t="s">
        <v>75</v>
      </c>
      <c r="L12" s="18">
        <f>D12/D8*100</f>
        <v>1.090909090909091</v>
      </c>
      <c r="M12" s="19">
        <f>E12/D8*100</f>
        <v>0.6849894291754757</v>
      </c>
      <c r="N12" s="20">
        <f>F12/D8*100</f>
        <v>0.4059196617336152</v>
      </c>
    </row>
    <row r="13" spans="2:14" ht="54.75" customHeight="1">
      <c r="B13" s="14" t="s">
        <v>3</v>
      </c>
      <c r="C13" s="15" t="s">
        <v>76</v>
      </c>
      <c r="D13" s="21">
        <f t="shared" si="0"/>
        <v>52</v>
      </c>
      <c r="E13" s="21">
        <v>30</v>
      </c>
      <c r="F13" s="22">
        <v>22</v>
      </c>
      <c r="J13" s="14" t="s">
        <v>3</v>
      </c>
      <c r="K13" s="15" t="s">
        <v>76</v>
      </c>
      <c r="L13" s="18">
        <f>D13/D8*100</f>
        <v>0.4397463002114165</v>
      </c>
      <c r="M13" s="19">
        <f>E13/D8*100</f>
        <v>0.2536997885835095</v>
      </c>
      <c r="N13" s="20">
        <f>F13/D8*100</f>
        <v>0.18604651162790697</v>
      </c>
    </row>
    <row r="14" spans="2:14" ht="15">
      <c r="B14" s="14" t="s">
        <v>4</v>
      </c>
      <c r="C14" s="15" t="s">
        <v>77</v>
      </c>
      <c r="D14" s="21">
        <f t="shared" si="0"/>
        <v>21</v>
      </c>
      <c r="E14" s="21">
        <v>12</v>
      </c>
      <c r="F14" s="22">
        <v>9</v>
      </c>
      <c r="J14" s="14" t="s">
        <v>4</v>
      </c>
      <c r="K14" s="15" t="s">
        <v>77</v>
      </c>
      <c r="L14" s="18">
        <f>D14/D8*100</f>
        <v>0.17758985200845664</v>
      </c>
      <c r="M14" s="19">
        <f>E14/D8*100</f>
        <v>0.1014799154334038</v>
      </c>
      <c r="N14" s="20">
        <f>F14/D8*100</f>
        <v>0.07610993657505286</v>
      </c>
    </row>
    <row r="15" spans="2:14" ht="54.75" customHeight="1">
      <c r="B15" s="14" t="s">
        <v>5</v>
      </c>
      <c r="C15" s="15" t="s">
        <v>78</v>
      </c>
      <c r="D15" s="21">
        <f t="shared" si="0"/>
        <v>3531</v>
      </c>
      <c r="E15" s="21">
        <v>1293</v>
      </c>
      <c r="F15" s="22">
        <v>2238</v>
      </c>
      <c r="J15" s="14" t="s">
        <v>5</v>
      </c>
      <c r="K15" s="15" t="s">
        <v>78</v>
      </c>
      <c r="L15" s="18">
        <f>D15/D8*100</f>
        <v>29.860465116279073</v>
      </c>
      <c r="M15" s="19">
        <f>E15/D8*100</f>
        <v>10.93446088794926</v>
      </c>
      <c r="N15" s="20">
        <f>F15/D8*100</f>
        <v>18.92600422832981</v>
      </c>
    </row>
    <row r="16" spans="2:14" ht="15">
      <c r="B16" s="14" t="s">
        <v>6</v>
      </c>
      <c r="C16" s="15" t="s">
        <v>79</v>
      </c>
      <c r="D16" s="21">
        <f t="shared" si="0"/>
        <v>5</v>
      </c>
      <c r="E16" s="21">
        <v>5</v>
      </c>
      <c r="F16" s="22">
        <v>0</v>
      </c>
      <c r="J16" s="14" t="s">
        <v>6</v>
      </c>
      <c r="K16" s="15" t="s">
        <v>79</v>
      </c>
      <c r="L16" s="18">
        <f>D16/D8*100</f>
        <v>0.042283298097251586</v>
      </c>
      <c r="M16" s="19">
        <f>E16/D8*100</f>
        <v>0.042283298097251586</v>
      </c>
      <c r="N16" s="20">
        <f>F16/D8*100</f>
        <v>0</v>
      </c>
    </row>
    <row r="17" spans="2:14" ht="40.5" customHeight="1">
      <c r="B17" s="14" t="s">
        <v>7</v>
      </c>
      <c r="C17" s="15" t="s">
        <v>80</v>
      </c>
      <c r="D17" s="21">
        <f t="shared" si="0"/>
        <v>554</v>
      </c>
      <c r="E17" s="21">
        <v>166</v>
      </c>
      <c r="F17" s="22">
        <v>388</v>
      </c>
      <c r="J17" s="14" t="s">
        <v>7</v>
      </c>
      <c r="K17" s="15" t="s">
        <v>80</v>
      </c>
      <c r="L17" s="18">
        <f>D17/D8*100</f>
        <v>4.6849894291754755</v>
      </c>
      <c r="M17" s="19">
        <f>E17/D8*100</f>
        <v>1.4038054968287526</v>
      </c>
      <c r="N17" s="20">
        <f>F17/D8*100</f>
        <v>3.281183932346723</v>
      </c>
    </row>
    <row r="18" spans="2:14" ht="15">
      <c r="B18" s="14" t="s">
        <v>8</v>
      </c>
      <c r="C18" s="15" t="s">
        <v>81</v>
      </c>
      <c r="D18" s="21">
        <f t="shared" si="0"/>
        <v>65</v>
      </c>
      <c r="E18" s="21">
        <v>52</v>
      </c>
      <c r="F18" s="22">
        <v>13</v>
      </c>
      <c r="J18" s="14" t="s">
        <v>8</v>
      </c>
      <c r="K18" s="15" t="s">
        <v>81</v>
      </c>
      <c r="L18" s="18">
        <f>D18/D8*100</f>
        <v>0.5496828752642706</v>
      </c>
      <c r="M18" s="19">
        <f>E18/D8*100</f>
        <v>0.4397463002114165</v>
      </c>
      <c r="N18" s="20">
        <f>F18/D8*100</f>
        <v>0.10993657505285412</v>
      </c>
    </row>
    <row r="19" spans="2:14" ht="15">
      <c r="B19" s="14" t="s">
        <v>9</v>
      </c>
      <c r="C19" s="15" t="s">
        <v>82</v>
      </c>
      <c r="D19" s="21">
        <f t="shared" si="0"/>
        <v>114</v>
      </c>
      <c r="E19" s="21">
        <v>75</v>
      </c>
      <c r="F19" s="22">
        <v>39</v>
      </c>
      <c r="J19" s="14" t="s">
        <v>9</v>
      </c>
      <c r="K19" s="15" t="s">
        <v>82</v>
      </c>
      <c r="L19" s="18">
        <f>D19/D8*100</f>
        <v>0.9640591966173362</v>
      </c>
      <c r="M19" s="19">
        <f>E19/D8*100</f>
        <v>0.6342494714587738</v>
      </c>
      <c r="N19" s="20">
        <f>F19/D8*100</f>
        <v>0.3298097251585624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23</v>
      </c>
      <c r="E21" s="21">
        <v>18</v>
      </c>
      <c r="F21" s="22">
        <v>5</v>
      </c>
      <c r="J21" s="14" t="s">
        <v>11</v>
      </c>
      <c r="K21" s="15" t="s">
        <v>84</v>
      </c>
      <c r="L21" s="18">
        <f>D21/D8*100</f>
        <v>0.1945031712473573</v>
      </c>
      <c r="M21" s="19">
        <f>E21/D8*100</f>
        <v>0.1522198731501057</v>
      </c>
      <c r="N21" s="20">
        <f>F21/D8*100</f>
        <v>0.042283298097251586</v>
      </c>
    </row>
    <row r="22" spans="2:14" ht="40.5" customHeight="1">
      <c r="B22" s="14" t="s">
        <v>12</v>
      </c>
      <c r="C22" s="15" t="s">
        <v>85</v>
      </c>
      <c r="D22" s="21">
        <f t="shared" si="0"/>
        <v>298</v>
      </c>
      <c r="E22" s="21">
        <v>217</v>
      </c>
      <c r="F22" s="22">
        <v>81</v>
      </c>
      <c r="J22" s="14" t="s">
        <v>12</v>
      </c>
      <c r="K22" s="15" t="s">
        <v>85</v>
      </c>
      <c r="L22" s="18">
        <f>D22/D8*100</f>
        <v>2.5200845665961946</v>
      </c>
      <c r="M22" s="19">
        <f>E22/D8*100</f>
        <v>1.8350951374207187</v>
      </c>
      <c r="N22" s="20">
        <f>F22/D8*100</f>
        <v>0.6849894291754757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1203</v>
      </c>
      <c r="E24" s="21">
        <v>827</v>
      </c>
      <c r="F24" s="22">
        <v>376</v>
      </c>
      <c r="J24" s="14" t="s">
        <v>14</v>
      </c>
      <c r="K24" s="15" t="s">
        <v>87</v>
      </c>
      <c r="L24" s="18">
        <f>D24/D8*100</f>
        <v>10.173361522198732</v>
      </c>
      <c r="M24" s="19">
        <f>E24/D8*100</f>
        <v>6.993657505285412</v>
      </c>
      <c r="N24" s="20">
        <f>F24/D8*100</f>
        <v>3.1797040169133193</v>
      </c>
    </row>
    <row r="25" spans="2:14" ht="40.5" customHeight="1">
      <c r="B25" s="14" t="s">
        <v>15</v>
      </c>
      <c r="C25" s="15" t="s">
        <v>88</v>
      </c>
      <c r="D25" s="21">
        <f t="shared" si="0"/>
        <v>244</v>
      </c>
      <c r="E25" s="21">
        <v>136</v>
      </c>
      <c r="F25" s="22">
        <v>108</v>
      </c>
      <c r="J25" s="14" t="s">
        <v>15</v>
      </c>
      <c r="K25" s="15" t="s">
        <v>88</v>
      </c>
      <c r="L25" s="18">
        <f>D25/D8*100</f>
        <v>2.0634249471458777</v>
      </c>
      <c r="M25" s="19">
        <f>E25/D8*100</f>
        <v>1.150105708245243</v>
      </c>
      <c r="N25" s="20">
        <f>F25/D8*100</f>
        <v>0.9133192389006343</v>
      </c>
    </row>
    <row r="26" spans="2:14" ht="15">
      <c r="B26" s="14" t="s">
        <v>16</v>
      </c>
      <c r="C26" s="15" t="s">
        <v>89</v>
      </c>
      <c r="D26" s="21">
        <f t="shared" si="0"/>
        <v>341</v>
      </c>
      <c r="E26" s="21">
        <v>174</v>
      </c>
      <c r="F26" s="22">
        <v>167</v>
      </c>
      <c r="J26" s="14" t="s">
        <v>16</v>
      </c>
      <c r="K26" s="15" t="s">
        <v>89</v>
      </c>
      <c r="L26" s="18">
        <f>D26/D8*100</f>
        <v>2.883720930232558</v>
      </c>
      <c r="M26" s="19">
        <f>E26/D8*100</f>
        <v>1.4714587737843552</v>
      </c>
      <c r="N26" s="20">
        <f>F26/D8*100</f>
        <v>1.412262156448203</v>
      </c>
    </row>
    <row r="27" spans="2:14" ht="15">
      <c r="B27" s="14" t="s">
        <v>17</v>
      </c>
      <c r="C27" s="15" t="s">
        <v>90</v>
      </c>
      <c r="D27" s="21">
        <f t="shared" si="0"/>
        <v>845</v>
      </c>
      <c r="E27" s="21">
        <v>608</v>
      </c>
      <c r="F27" s="22">
        <v>237</v>
      </c>
      <c r="J27" s="14" t="s">
        <v>17</v>
      </c>
      <c r="K27" s="15" t="s">
        <v>90</v>
      </c>
      <c r="L27" s="18">
        <f>D27/D8*100</f>
        <v>7.145877378435518</v>
      </c>
      <c r="M27" s="19">
        <f>E27/D8*100</f>
        <v>5.141649048625792</v>
      </c>
      <c r="N27" s="20">
        <f>F27/D8*100</f>
        <v>2.004228329809725</v>
      </c>
    </row>
    <row r="28" spans="2:14" ht="30">
      <c r="B28" s="23" t="s">
        <v>18</v>
      </c>
      <c r="C28" s="24" t="s">
        <v>91</v>
      </c>
      <c r="D28" s="26">
        <f t="shared" si="0"/>
        <v>13</v>
      </c>
      <c r="E28" s="26">
        <v>9</v>
      </c>
      <c r="F28" s="27">
        <v>4</v>
      </c>
      <c r="J28" s="23" t="s">
        <v>18</v>
      </c>
      <c r="K28" s="24" t="s">
        <v>91</v>
      </c>
      <c r="L28" s="28">
        <f>D28/D8*100</f>
        <v>0.10993657505285412</v>
      </c>
      <c r="M28" s="29">
        <f>E28/D8*100</f>
        <v>0.07610993657505286</v>
      </c>
      <c r="N28" s="30">
        <f>F28/D8*100</f>
        <v>0.03382663847780126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128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Footer>&amp;C&amp;"Times New Roman,標準"&amp;12III-143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133</v>
      </c>
      <c r="C2" s="41"/>
      <c r="D2" s="41"/>
      <c r="E2" s="41"/>
      <c r="F2" s="41"/>
      <c r="G2" s="2"/>
      <c r="J2" s="41" t="s">
        <v>134</v>
      </c>
      <c r="K2" s="41"/>
      <c r="L2" s="41"/>
      <c r="M2" s="41"/>
      <c r="N2" s="41"/>
    </row>
    <row r="3" spans="2:14" ht="16.5">
      <c r="B3" s="41" t="s">
        <v>135</v>
      </c>
      <c r="C3" s="41"/>
      <c r="D3" s="41"/>
      <c r="E3" s="41"/>
      <c r="F3" s="41"/>
      <c r="G3" s="2"/>
      <c r="J3" s="41" t="s">
        <v>136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71444</v>
      </c>
      <c r="E8" s="16">
        <f>SUM(E10:E28)</f>
        <v>37392</v>
      </c>
      <c r="F8" s="17">
        <f>SUM(F10:F28)</f>
        <v>34052</v>
      </c>
      <c r="J8" s="14" t="s">
        <v>72</v>
      </c>
      <c r="K8" s="15"/>
      <c r="L8" s="18">
        <f>D8/D8*100</f>
        <v>100</v>
      </c>
      <c r="M8" s="19">
        <f>E8/D8*100</f>
        <v>52.337495101058174</v>
      </c>
      <c r="N8" s="20">
        <f>F8/D8*100</f>
        <v>47.662504898941826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40</v>
      </c>
      <c r="E10" s="21">
        <v>19</v>
      </c>
      <c r="F10" s="22">
        <v>21</v>
      </c>
      <c r="J10" s="14" t="s">
        <v>0</v>
      </c>
      <c r="K10" s="15" t="s">
        <v>73</v>
      </c>
      <c r="L10" s="18">
        <f>D10/D8*100</f>
        <v>0.05598790661217177</v>
      </c>
      <c r="M10" s="19">
        <f>E10/D8*100</f>
        <v>0.026594255640781588</v>
      </c>
      <c r="N10" s="20">
        <f>F10/D8*100</f>
        <v>0.02939365097139018</v>
      </c>
    </row>
    <row r="11" spans="2:14" ht="20.25" customHeight="1">
      <c r="B11" s="14" t="s">
        <v>1</v>
      </c>
      <c r="C11" s="15" t="s">
        <v>74</v>
      </c>
      <c r="D11" s="21">
        <f t="shared" si="0"/>
        <v>21242</v>
      </c>
      <c r="E11" s="21">
        <v>10488</v>
      </c>
      <c r="F11" s="22">
        <v>10754</v>
      </c>
      <c r="J11" s="14" t="s">
        <v>1</v>
      </c>
      <c r="K11" s="15" t="s">
        <v>74</v>
      </c>
      <c r="L11" s="18">
        <f>D11/D8*100</f>
        <v>29.732377806393817</v>
      </c>
      <c r="M11" s="19">
        <f>E11/D8*100</f>
        <v>14.680029113711438</v>
      </c>
      <c r="N11" s="20">
        <f>F11/D8*100</f>
        <v>15.05234869268238</v>
      </c>
    </row>
    <row r="12" spans="2:14" ht="45" customHeight="1">
      <c r="B12" s="14" t="s">
        <v>2</v>
      </c>
      <c r="C12" s="15" t="s">
        <v>75</v>
      </c>
      <c r="D12" s="21">
        <f t="shared" si="0"/>
        <v>1471</v>
      </c>
      <c r="E12" s="21">
        <v>858</v>
      </c>
      <c r="F12" s="22">
        <v>613</v>
      </c>
      <c r="J12" s="14" t="s">
        <v>2</v>
      </c>
      <c r="K12" s="15" t="s">
        <v>75</v>
      </c>
      <c r="L12" s="18">
        <f>D12/D8*100</f>
        <v>2.058955265662617</v>
      </c>
      <c r="M12" s="19">
        <f>E12/D8*100</f>
        <v>1.2009405968310845</v>
      </c>
      <c r="N12" s="20">
        <f>F12/D8*100</f>
        <v>0.8580146688315323</v>
      </c>
    </row>
    <row r="13" spans="2:14" ht="54.75" customHeight="1">
      <c r="B13" s="14" t="s">
        <v>3</v>
      </c>
      <c r="C13" s="15" t="s">
        <v>76</v>
      </c>
      <c r="D13" s="21">
        <f t="shared" si="0"/>
        <v>85</v>
      </c>
      <c r="E13" s="21">
        <v>49</v>
      </c>
      <c r="F13" s="22">
        <v>36</v>
      </c>
      <c r="J13" s="14" t="s">
        <v>3</v>
      </c>
      <c r="K13" s="15" t="s">
        <v>76</v>
      </c>
      <c r="L13" s="18">
        <f>D13/D8*100</f>
        <v>0.11897430155086502</v>
      </c>
      <c r="M13" s="19">
        <f>E13/D8*100</f>
        <v>0.06858518559991042</v>
      </c>
      <c r="N13" s="20">
        <f>F13/D8*100</f>
        <v>0.05038911595095459</v>
      </c>
    </row>
    <row r="14" spans="2:14" ht="15">
      <c r="B14" s="14" t="s">
        <v>4</v>
      </c>
      <c r="C14" s="15" t="s">
        <v>77</v>
      </c>
      <c r="D14" s="21">
        <f t="shared" si="0"/>
        <v>30</v>
      </c>
      <c r="E14" s="21">
        <v>21</v>
      </c>
      <c r="F14" s="22">
        <v>9</v>
      </c>
      <c r="J14" s="14" t="s">
        <v>4</v>
      </c>
      <c r="K14" s="15" t="s">
        <v>77</v>
      </c>
      <c r="L14" s="18">
        <f>D14/D8*100</f>
        <v>0.04199092995912883</v>
      </c>
      <c r="M14" s="19">
        <f>E14/D8*100</f>
        <v>0.02939365097139018</v>
      </c>
      <c r="N14" s="20">
        <f>F14/D8*100</f>
        <v>0.012597278987738648</v>
      </c>
    </row>
    <row r="15" spans="2:14" ht="54.75" customHeight="1">
      <c r="B15" s="14" t="s">
        <v>5</v>
      </c>
      <c r="C15" s="15" t="s">
        <v>78</v>
      </c>
      <c r="D15" s="21">
        <f t="shared" si="0"/>
        <v>27544</v>
      </c>
      <c r="E15" s="21">
        <v>11878</v>
      </c>
      <c r="F15" s="22">
        <v>15666</v>
      </c>
      <c r="J15" s="14" t="s">
        <v>5</v>
      </c>
      <c r="K15" s="15" t="s">
        <v>78</v>
      </c>
      <c r="L15" s="18">
        <f>D15/D8*100</f>
        <v>38.553272493141485</v>
      </c>
      <c r="M15" s="19">
        <f>E15/D8*100</f>
        <v>16.625608868484406</v>
      </c>
      <c r="N15" s="20">
        <f>F15/D8*100</f>
        <v>21.92766362465707</v>
      </c>
    </row>
    <row r="16" spans="2:14" ht="15">
      <c r="B16" s="14" t="s">
        <v>6</v>
      </c>
      <c r="C16" s="15" t="s">
        <v>79</v>
      </c>
      <c r="D16" s="21">
        <f t="shared" si="0"/>
        <v>208</v>
      </c>
      <c r="E16" s="21">
        <v>170</v>
      </c>
      <c r="F16" s="22">
        <v>38</v>
      </c>
      <c r="J16" s="14" t="s">
        <v>6</v>
      </c>
      <c r="K16" s="15" t="s">
        <v>79</v>
      </c>
      <c r="L16" s="18">
        <f>D16/D8*100</f>
        <v>0.2911371143832932</v>
      </c>
      <c r="M16" s="19">
        <f>E16/D8*100</f>
        <v>0.23794860310173005</v>
      </c>
      <c r="N16" s="20">
        <f>F16/D8*100</f>
        <v>0.053188511281563176</v>
      </c>
    </row>
    <row r="17" spans="2:14" ht="40.5" customHeight="1">
      <c r="B17" s="14" t="s">
        <v>7</v>
      </c>
      <c r="C17" s="15" t="s">
        <v>80</v>
      </c>
      <c r="D17" s="21">
        <f t="shared" si="0"/>
        <v>3158</v>
      </c>
      <c r="E17" s="21">
        <v>1249</v>
      </c>
      <c r="F17" s="22">
        <v>1909</v>
      </c>
      <c r="J17" s="14" t="s">
        <v>7</v>
      </c>
      <c r="K17" s="15" t="s">
        <v>80</v>
      </c>
      <c r="L17" s="18">
        <f>D17/D8*100</f>
        <v>4.420245227030961</v>
      </c>
      <c r="M17" s="19">
        <f>E17/D8*100</f>
        <v>1.7482223839650635</v>
      </c>
      <c r="N17" s="20">
        <f>F17/D8*100</f>
        <v>2.672022843065898</v>
      </c>
    </row>
    <row r="18" spans="2:14" ht="15">
      <c r="B18" s="14" t="s">
        <v>8</v>
      </c>
      <c r="C18" s="15" t="s">
        <v>81</v>
      </c>
      <c r="D18" s="21">
        <f t="shared" si="0"/>
        <v>218</v>
      </c>
      <c r="E18" s="21">
        <v>187</v>
      </c>
      <c r="F18" s="22">
        <v>31</v>
      </c>
      <c r="J18" s="14" t="s">
        <v>8</v>
      </c>
      <c r="K18" s="15" t="s">
        <v>81</v>
      </c>
      <c r="L18" s="18">
        <f>D18/D8*100</f>
        <v>0.30513409103633615</v>
      </c>
      <c r="M18" s="19">
        <f>E18/D8*100</f>
        <v>0.261743463411903</v>
      </c>
      <c r="N18" s="20">
        <f>F18/D8*100</f>
        <v>0.043390627624433124</v>
      </c>
    </row>
    <row r="19" spans="2:14" ht="15">
      <c r="B19" s="14" t="s">
        <v>9</v>
      </c>
      <c r="C19" s="15" t="s">
        <v>82</v>
      </c>
      <c r="D19" s="21">
        <f t="shared" si="0"/>
        <v>1101</v>
      </c>
      <c r="E19" s="21">
        <v>706</v>
      </c>
      <c r="F19" s="22">
        <v>395</v>
      </c>
      <c r="J19" s="14" t="s">
        <v>9</v>
      </c>
      <c r="K19" s="15" t="s">
        <v>82</v>
      </c>
      <c r="L19" s="18">
        <f>D19/D8*100</f>
        <v>1.541067129500028</v>
      </c>
      <c r="M19" s="19">
        <f>E19/D8*100</f>
        <v>0.9881865517048317</v>
      </c>
      <c r="N19" s="20">
        <f>F19/D8*100</f>
        <v>0.5528805777951963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74</v>
      </c>
      <c r="E21" s="21">
        <v>40</v>
      </c>
      <c r="F21" s="22">
        <v>34</v>
      </c>
      <c r="J21" s="14" t="s">
        <v>11</v>
      </c>
      <c r="K21" s="15" t="s">
        <v>84</v>
      </c>
      <c r="L21" s="18">
        <f>D21/D8*100</f>
        <v>0.10357762723251777</v>
      </c>
      <c r="M21" s="19">
        <f>E21/D8*100</f>
        <v>0.05598790661217177</v>
      </c>
      <c r="N21" s="20">
        <f>F21/D8*100</f>
        <v>0.047589720620346006</v>
      </c>
    </row>
    <row r="22" spans="2:14" ht="40.5" customHeight="1">
      <c r="B22" s="14" t="s">
        <v>12</v>
      </c>
      <c r="C22" s="15" t="s">
        <v>85</v>
      </c>
      <c r="D22" s="21">
        <f t="shared" si="0"/>
        <v>1010</v>
      </c>
      <c r="E22" s="21">
        <v>707</v>
      </c>
      <c r="F22" s="22">
        <v>303</v>
      </c>
      <c r="J22" s="14" t="s">
        <v>12</v>
      </c>
      <c r="K22" s="15" t="s">
        <v>85</v>
      </c>
      <c r="L22" s="18">
        <f>D22/D8*100</f>
        <v>1.413694641957337</v>
      </c>
      <c r="M22" s="19">
        <f>E22/D8*100</f>
        <v>0.9895862493701361</v>
      </c>
      <c r="N22" s="20">
        <f>F22/D8*100</f>
        <v>0.4241083925872012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7523</v>
      </c>
      <c r="E24" s="21">
        <v>5188</v>
      </c>
      <c r="F24" s="22">
        <v>2335</v>
      </c>
      <c r="J24" s="14" t="s">
        <v>14</v>
      </c>
      <c r="K24" s="15" t="s">
        <v>87</v>
      </c>
      <c r="L24" s="18">
        <f>D24/D8*100</f>
        <v>10.529925536084207</v>
      </c>
      <c r="M24" s="19">
        <f>E24/D8*100</f>
        <v>7.261631487598678</v>
      </c>
      <c r="N24" s="20">
        <f>F24/D8*100</f>
        <v>3.2682940484855276</v>
      </c>
    </row>
    <row r="25" spans="2:14" ht="40.5" customHeight="1">
      <c r="B25" s="14" t="s">
        <v>15</v>
      </c>
      <c r="C25" s="15" t="s">
        <v>88</v>
      </c>
      <c r="D25" s="21">
        <f t="shared" si="0"/>
        <v>958</v>
      </c>
      <c r="E25" s="21">
        <v>565</v>
      </c>
      <c r="F25" s="22">
        <v>393</v>
      </c>
      <c r="J25" s="14" t="s">
        <v>15</v>
      </c>
      <c r="K25" s="15" t="s">
        <v>88</v>
      </c>
      <c r="L25" s="18">
        <f>D25/D8*100</f>
        <v>1.340910363361514</v>
      </c>
      <c r="M25" s="19">
        <f>E25/D8*100</f>
        <v>0.7908291808969262</v>
      </c>
      <c r="N25" s="20">
        <f>F25/D8*100</f>
        <v>0.5500811824645876</v>
      </c>
    </row>
    <row r="26" spans="2:14" ht="15">
      <c r="B26" s="14" t="s">
        <v>16</v>
      </c>
      <c r="C26" s="15" t="s">
        <v>89</v>
      </c>
      <c r="D26" s="21">
        <f t="shared" si="0"/>
        <v>333</v>
      </c>
      <c r="E26" s="21">
        <v>192</v>
      </c>
      <c r="F26" s="22">
        <v>141</v>
      </c>
      <c r="J26" s="14" t="s">
        <v>16</v>
      </c>
      <c r="K26" s="15" t="s">
        <v>89</v>
      </c>
      <c r="L26" s="18">
        <f>D26/D8*100</f>
        <v>0.46609932254632996</v>
      </c>
      <c r="M26" s="19">
        <f>E26/D8*100</f>
        <v>0.2687419517384245</v>
      </c>
      <c r="N26" s="20">
        <f>F26/D8*100</f>
        <v>0.19735737080790547</v>
      </c>
    </row>
    <row r="27" spans="2:14" ht="15">
      <c r="B27" s="14" t="s">
        <v>17</v>
      </c>
      <c r="C27" s="15" t="s">
        <v>90</v>
      </c>
      <c r="D27" s="21">
        <f t="shared" si="0"/>
        <v>6449</v>
      </c>
      <c r="E27" s="21">
        <v>5075</v>
      </c>
      <c r="F27" s="22">
        <v>1374</v>
      </c>
      <c r="J27" s="14" t="s">
        <v>17</v>
      </c>
      <c r="K27" s="15" t="s">
        <v>90</v>
      </c>
      <c r="L27" s="18">
        <f>D27/D8*100</f>
        <v>9.026650243547394</v>
      </c>
      <c r="M27" s="19">
        <f>E27/D8*100</f>
        <v>7.1034656514192935</v>
      </c>
      <c r="N27" s="20">
        <f>F27/D8*100</f>
        <v>1.9231845921281003</v>
      </c>
    </row>
    <row r="28" spans="2:14" ht="30">
      <c r="B28" s="23" t="s">
        <v>18</v>
      </c>
      <c r="C28" s="24" t="s">
        <v>91</v>
      </c>
      <c r="D28" s="26">
        <f t="shared" si="0"/>
        <v>0</v>
      </c>
      <c r="E28" s="26">
        <v>0</v>
      </c>
      <c r="F28" s="27">
        <v>0</v>
      </c>
      <c r="J28" s="23" t="s">
        <v>18</v>
      </c>
      <c r="K28" s="24" t="s">
        <v>91</v>
      </c>
      <c r="L28" s="28">
        <f>D28/D8*100</f>
        <v>0</v>
      </c>
      <c r="M28" s="29">
        <f>E28/D8*100</f>
        <v>0</v>
      </c>
      <c r="N28" s="30">
        <f>F28/D8*100</f>
        <v>0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94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Footer>&amp;C&amp;"Times New Roman,標準"&amp;12III-144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129</v>
      </c>
      <c r="C2" s="41"/>
      <c r="D2" s="41"/>
      <c r="E2" s="41"/>
      <c r="F2" s="41"/>
      <c r="G2" s="2"/>
      <c r="J2" s="41" t="s">
        <v>130</v>
      </c>
      <c r="K2" s="41"/>
      <c r="L2" s="41"/>
      <c r="M2" s="41"/>
      <c r="N2" s="41"/>
    </row>
    <row r="3" spans="2:14" ht="16.5">
      <c r="B3" s="41" t="s">
        <v>131</v>
      </c>
      <c r="C3" s="41"/>
      <c r="D3" s="41"/>
      <c r="E3" s="41"/>
      <c r="F3" s="41"/>
      <c r="G3" s="2"/>
      <c r="J3" s="41" t="s">
        <v>132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36634</v>
      </c>
      <c r="E8" s="16">
        <f>SUM(E10:E28)</f>
        <v>18774</v>
      </c>
      <c r="F8" s="17">
        <f>SUM(F10:F28)</f>
        <v>17860</v>
      </c>
      <c r="J8" s="14" t="s">
        <v>72</v>
      </c>
      <c r="K8" s="15"/>
      <c r="L8" s="18">
        <f>D8/D8*100</f>
        <v>100</v>
      </c>
      <c r="M8" s="19">
        <f>E8/D8*100</f>
        <v>51.24747502320249</v>
      </c>
      <c r="N8" s="20">
        <f>F8/D8*100</f>
        <v>48.75252497679751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22</v>
      </c>
      <c r="E10" s="21">
        <v>18</v>
      </c>
      <c r="F10" s="22">
        <v>4</v>
      </c>
      <c r="J10" s="14" t="s">
        <v>0</v>
      </c>
      <c r="K10" s="15" t="s">
        <v>73</v>
      </c>
      <c r="L10" s="18">
        <f>D10/D8*100</f>
        <v>0.06005350221106076</v>
      </c>
      <c r="M10" s="19">
        <f>E10/D8*100</f>
        <v>0.04913468362723153</v>
      </c>
      <c r="N10" s="20">
        <f>F10/D8*100</f>
        <v>0.010918818583829228</v>
      </c>
    </row>
    <row r="11" spans="2:14" ht="20.25" customHeight="1">
      <c r="B11" s="14" t="s">
        <v>1</v>
      </c>
      <c r="C11" s="15" t="s">
        <v>74</v>
      </c>
      <c r="D11" s="21">
        <f t="shared" si="0"/>
        <v>8285</v>
      </c>
      <c r="E11" s="21">
        <v>4464</v>
      </c>
      <c r="F11" s="22">
        <v>3821</v>
      </c>
      <c r="J11" s="14" t="s">
        <v>1</v>
      </c>
      <c r="K11" s="15" t="s">
        <v>74</v>
      </c>
      <c r="L11" s="18">
        <f>D11/D8*100</f>
        <v>22.615602991756294</v>
      </c>
      <c r="M11" s="19">
        <f>E11/D8*100</f>
        <v>12.18540153955342</v>
      </c>
      <c r="N11" s="20">
        <f>F11/D8*100</f>
        <v>10.430201452202871</v>
      </c>
    </row>
    <row r="12" spans="2:14" ht="45" customHeight="1">
      <c r="B12" s="14" t="s">
        <v>2</v>
      </c>
      <c r="C12" s="15" t="s">
        <v>75</v>
      </c>
      <c r="D12" s="21">
        <f t="shared" si="0"/>
        <v>482</v>
      </c>
      <c r="E12" s="21">
        <v>290</v>
      </c>
      <c r="F12" s="22">
        <v>192</v>
      </c>
      <c r="J12" s="14" t="s">
        <v>2</v>
      </c>
      <c r="K12" s="15" t="s">
        <v>75</v>
      </c>
      <c r="L12" s="18">
        <f>D12/D8*100</f>
        <v>1.3157176393514223</v>
      </c>
      <c r="M12" s="19">
        <f>E12/D8*100</f>
        <v>0.7916143473276192</v>
      </c>
      <c r="N12" s="20">
        <f>F12/D8*100</f>
        <v>0.524103292023803</v>
      </c>
    </row>
    <row r="13" spans="2:14" ht="54.75" customHeight="1">
      <c r="B13" s="14" t="s">
        <v>3</v>
      </c>
      <c r="C13" s="15" t="s">
        <v>76</v>
      </c>
      <c r="D13" s="21">
        <f t="shared" si="0"/>
        <v>40</v>
      </c>
      <c r="E13" s="21">
        <v>28</v>
      </c>
      <c r="F13" s="22">
        <v>12</v>
      </c>
      <c r="J13" s="14" t="s">
        <v>3</v>
      </c>
      <c r="K13" s="15" t="s">
        <v>76</v>
      </c>
      <c r="L13" s="18">
        <f>D13/D8*100</f>
        <v>0.10918818583829229</v>
      </c>
      <c r="M13" s="19">
        <f>E13/D8*100</f>
        <v>0.07643173008680461</v>
      </c>
      <c r="N13" s="20">
        <f>F13/D8*100</f>
        <v>0.03275645575148769</v>
      </c>
    </row>
    <row r="14" spans="2:14" ht="15">
      <c r="B14" s="14" t="s">
        <v>4</v>
      </c>
      <c r="C14" s="15" t="s">
        <v>77</v>
      </c>
      <c r="D14" s="21">
        <f t="shared" si="0"/>
        <v>72</v>
      </c>
      <c r="E14" s="21">
        <v>26</v>
      </c>
      <c r="F14" s="22">
        <v>46</v>
      </c>
      <c r="J14" s="14" t="s">
        <v>4</v>
      </c>
      <c r="K14" s="15" t="s">
        <v>77</v>
      </c>
      <c r="L14" s="18">
        <f>D14/D8*100</f>
        <v>0.19653873450892612</v>
      </c>
      <c r="M14" s="19">
        <f>E14/D8*100</f>
        <v>0.07097232079488999</v>
      </c>
      <c r="N14" s="20">
        <f>F14/D8*100</f>
        <v>0.12556641371403615</v>
      </c>
    </row>
    <row r="15" spans="2:14" ht="54.75" customHeight="1">
      <c r="B15" s="14" t="s">
        <v>5</v>
      </c>
      <c r="C15" s="15" t="s">
        <v>78</v>
      </c>
      <c r="D15" s="21">
        <f t="shared" si="0"/>
        <v>12414</v>
      </c>
      <c r="E15" s="21">
        <v>5007</v>
      </c>
      <c r="F15" s="22">
        <v>7407</v>
      </c>
      <c r="J15" s="14" t="s">
        <v>5</v>
      </c>
      <c r="K15" s="15" t="s">
        <v>78</v>
      </c>
      <c r="L15" s="18">
        <f>D15/D8*100</f>
        <v>33.88655347491402</v>
      </c>
      <c r="M15" s="19">
        <f>E15/D8*100</f>
        <v>13.667631162308238</v>
      </c>
      <c r="N15" s="20">
        <f>F15/D8*100</f>
        <v>20.218922312605773</v>
      </c>
    </row>
    <row r="16" spans="2:14" ht="15">
      <c r="B16" s="14" t="s">
        <v>6</v>
      </c>
      <c r="C16" s="15" t="s">
        <v>79</v>
      </c>
      <c r="D16" s="21">
        <f t="shared" si="0"/>
        <v>21</v>
      </c>
      <c r="E16" s="21">
        <v>12</v>
      </c>
      <c r="F16" s="22">
        <v>9</v>
      </c>
      <c r="J16" s="14" t="s">
        <v>6</v>
      </c>
      <c r="K16" s="15" t="s">
        <v>79</v>
      </c>
      <c r="L16" s="18">
        <f>D16/D8*100</f>
        <v>0.05732379756510345</v>
      </c>
      <c r="M16" s="19">
        <f>E16/D8*100</f>
        <v>0.03275645575148769</v>
      </c>
      <c r="N16" s="20">
        <f>F16/D8*100</f>
        <v>0.024567341813615765</v>
      </c>
    </row>
    <row r="17" spans="2:14" ht="40.5" customHeight="1">
      <c r="B17" s="14" t="s">
        <v>7</v>
      </c>
      <c r="C17" s="15" t="s">
        <v>80</v>
      </c>
      <c r="D17" s="21">
        <f t="shared" si="0"/>
        <v>1825</v>
      </c>
      <c r="E17" s="21">
        <v>660</v>
      </c>
      <c r="F17" s="22">
        <v>1165</v>
      </c>
      <c r="J17" s="14" t="s">
        <v>7</v>
      </c>
      <c r="K17" s="15" t="s">
        <v>80</v>
      </c>
      <c r="L17" s="18">
        <f>D17/D8*100</f>
        <v>4.981710978872086</v>
      </c>
      <c r="M17" s="19">
        <f>E17/D8*100</f>
        <v>1.8016050663318228</v>
      </c>
      <c r="N17" s="20">
        <f>F17/D8*100</f>
        <v>3.180105912540263</v>
      </c>
    </row>
    <row r="18" spans="2:14" ht="15">
      <c r="B18" s="14" t="s">
        <v>8</v>
      </c>
      <c r="C18" s="15" t="s">
        <v>81</v>
      </c>
      <c r="D18" s="21">
        <f t="shared" si="0"/>
        <v>74</v>
      </c>
      <c r="E18" s="21">
        <v>59</v>
      </c>
      <c r="F18" s="22">
        <v>15</v>
      </c>
      <c r="J18" s="14" t="s">
        <v>8</v>
      </c>
      <c r="K18" s="15" t="s">
        <v>81</v>
      </c>
      <c r="L18" s="18">
        <f>D18/D8*100</f>
        <v>0.20199814380084075</v>
      </c>
      <c r="M18" s="19">
        <f>E18/D8*100</f>
        <v>0.16105257411148113</v>
      </c>
      <c r="N18" s="20">
        <f>F18/D8*100</f>
        <v>0.04094556968935961</v>
      </c>
    </row>
    <row r="19" spans="2:14" ht="15">
      <c r="B19" s="14" t="s">
        <v>9</v>
      </c>
      <c r="C19" s="15" t="s">
        <v>82</v>
      </c>
      <c r="D19" s="21">
        <f t="shared" si="0"/>
        <v>518</v>
      </c>
      <c r="E19" s="21">
        <v>307</v>
      </c>
      <c r="F19" s="22">
        <v>211</v>
      </c>
      <c r="J19" s="14" t="s">
        <v>9</v>
      </c>
      <c r="K19" s="15" t="s">
        <v>82</v>
      </c>
      <c r="L19" s="18">
        <f>D19/D8*100</f>
        <v>1.4139870066058853</v>
      </c>
      <c r="M19" s="19">
        <f>E19/D8*100</f>
        <v>0.8380193263088933</v>
      </c>
      <c r="N19" s="20">
        <f>F19/D8*100</f>
        <v>0.5759676802969919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31</v>
      </c>
      <c r="E21" s="21">
        <v>14</v>
      </c>
      <c r="F21" s="22">
        <v>17</v>
      </c>
      <c r="J21" s="14" t="s">
        <v>11</v>
      </c>
      <c r="K21" s="15" t="s">
        <v>84</v>
      </c>
      <c r="L21" s="18">
        <f>D21/D8*100</f>
        <v>0.08462084402467654</v>
      </c>
      <c r="M21" s="19">
        <f>E21/D8*100</f>
        <v>0.038215865043402304</v>
      </c>
      <c r="N21" s="20">
        <f>F21/D8*100</f>
        <v>0.04640497898127422</v>
      </c>
    </row>
    <row r="22" spans="2:14" ht="40.5" customHeight="1">
      <c r="B22" s="14" t="s">
        <v>12</v>
      </c>
      <c r="C22" s="15" t="s">
        <v>85</v>
      </c>
      <c r="D22" s="21">
        <f t="shared" si="0"/>
        <v>252</v>
      </c>
      <c r="E22" s="21">
        <v>131</v>
      </c>
      <c r="F22" s="22">
        <v>121</v>
      </c>
      <c r="J22" s="14" t="s">
        <v>12</v>
      </c>
      <c r="K22" s="15" t="s">
        <v>85</v>
      </c>
      <c r="L22" s="18">
        <f>D22/D8*100</f>
        <v>0.6878855707812415</v>
      </c>
      <c r="M22" s="19">
        <f>E22/D8*100</f>
        <v>0.3575913086204073</v>
      </c>
      <c r="N22" s="20">
        <f>F22/D8*100</f>
        <v>0.33029426216083424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8074</v>
      </c>
      <c r="E24" s="21">
        <v>4532</v>
      </c>
      <c r="F24" s="22">
        <v>3542</v>
      </c>
      <c r="J24" s="14" t="s">
        <v>14</v>
      </c>
      <c r="K24" s="15" t="s">
        <v>87</v>
      </c>
      <c r="L24" s="18">
        <f>D24/D8*100</f>
        <v>22.0396353114593</v>
      </c>
      <c r="M24" s="19">
        <f>E24/D8*100</f>
        <v>12.371021455478518</v>
      </c>
      <c r="N24" s="20">
        <f>F24/D8*100</f>
        <v>9.668613855980784</v>
      </c>
    </row>
    <row r="25" spans="2:14" ht="40.5" customHeight="1">
      <c r="B25" s="14" t="s">
        <v>15</v>
      </c>
      <c r="C25" s="15" t="s">
        <v>88</v>
      </c>
      <c r="D25" s="21">
        <f t="shared" si="0"/>
        <v>492</v>
      </c>
      <c r="E25" s="21">
        <v>289</v>
      </c>
      <c r="F25" s="22">
        <v>203</v>
      </c>
      <c r="J25" s="14" t="s">
        <v>15</v>
      </c>
      <c r="K25" s="15" t="s">
        <v>88</v>
      </c>
      <c r="L25" s="18">
        <f>D25/D8*100</f>
        <v>1.3430146858109953</v>
      </c>
      <c r="M25" s="19">
        <f>E25/D8*100</f>
        <v>0.7888846426816618</v>
      </c>
      <c r="N25" s="20">
        <f>F25/D8*100</f>
        <v>0.5541300431293334</v>
      </c>
    </row>
    <row r="26" spans="2:14" ht="15">
      <c r="B26" s="14" t="s">
        <v>16</v>
      </c>
      <c r="C26" s="15" t="s">
        <v>89</v>
      </c>
      <c r="D26" s="21">
        <f t="shared" si="0"/>
        <v>314</v>
      </c>
      <c r="E26" s="21">
        <v>232</v>
      </c>
      <c r="F26" s="22">
        <v>82</v>
      </c>
      <c r="J26" s="14" t="s">
        <v>16</v>
      </c>
      <c r="K26" s="15" t="s">
        <v>89</v>
      </c>
      <c r="L26" s="18">
        <f>D26/D8*100</f>
        <v>0.8571272588305945</v>
      </c>
      <c r="M26" s="19">
        <f>E26/D8*100</f>
        <v>0.6332914778620954</v>
      </c>
      <c r="N26" s="20">
        <f>F26/D8*100</f>
        <v>0.2238357809684992</v>
      </c>
    </row>
    <row r="27" spans="2:14" ht="15">
      <c r="B27" s="14" t="s">
        <v>17</v>
      </c>
      <c r="C27" s="15" t="s">
        <v>90</v>
      </c>
      <c r="D27" s="21">
        <f t="shared" si="0"/>
        <v>3718</v>
      </c>
      <c r="E27" s="21">
        <v>2705</v>
      </c>
      <c r="F27" s="22">
        <v>1013</v>
      </c>
      <c r="J27" s="14" t="s">
        <v>17</v>
      </c>
      <c r="K27" s="15" t="s">
        <v>90</v>
      </c>
      <c r="L27" s="18">
        <f>D27/D8*100</f>
        <v>10.149041873669269</v>
      </c>
      <c r="M27" s="19">
        <f>E27/D8*100</f>
        <v>7.383851067314516</v>
      </c>
      <c r="N27" s="20">
        <f>F27/D8*100</f>
        <v>2.7651908063547523</v>
      </c>
    </row>
    <row r="28" spans="2:14" ht="30">
      <c r="B28" s="23" t="s">
        <v>18</v>
      </c>
      <c r="C28" s="24" t="s">
        <v>91</v>
      </c>
      <c r="D28" s="26">
        <f t="shared" si="0"/>
        <v>0</v>
      </c>
      <c r="E28" s="26">
        <v>0</v>
      </c>
      <c r="F28" s="27">
        <v>0</v>
      </c>
      <c r="J28" s="23" t="s">
        <v>18</v>
      </c>
      <c r="K28" s="24" t="s">
        <v>91</v>
      </c>
      <c r="L28" s="28">
        <f>D28/D8*100</f>
        <v>0</v>
      </c>
      <c r="M28" s="29">
        <f>E28/D8*100</f>
        <v>0</v>
      </c>
      <c r="N28" s="30">
        <f>F28/D8*100</f>
        <v>0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5">
      <c r="B30" s="1" t="s">
        <v>93</v>
      </c>
      <c r="J30" s="1" t="s">
        <v>101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Footer>&amp;C&amp;"Times New Roman,標準"&amp;12III-145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124</v>
      </c>
      <c r="C2" s="41"/>
      <c r="D2" s="41"/>
      <c r="E2" s="41"/>
      <c r="F2" s="41"/>
      <c r="G2" s="2"/>
      <c r="J2" s="41" t="s">
        <v>125</v>
      </c>
      <c r="K2" s="41"/>
      <c r="L2" s="41"/>
      <c r="M2" s="41"/>
      <c r="N2" s="41"/>
    </row>
    <row r="3" spans="2:14" ht="16.5">
      <c r="B3" s="41" t="s">
        <v>126</v>
      </c>
      <c r="C3" s="41"/>
      <c r="D3" s="41"/>
      <c r="E3" s="41"/>
      <c r="F3" s="41"/>
      <c r="G3" s="2"/>
      <c r="J3" s="41" t="s">
        <v>127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12750</v>
      </c>
      <c r="E8" s="16">
        <f>SUM(E10:E28)</f>
        <v>6743</v>
      </c>
      <c r="F8" s="17">
        <f>SUM(F10:F28)</f>
        <v>6007</v>
      </c>
      <c r="J8" s="14" t="s">
        <v>72</v>
      </c>
      <c r="K8" s="15"/>
      <c r="L8" s="18">
        <f>D8/D8*100</f>
        <v>100</v>
      </c>
      <c r="M8" s="19">
        <f>E8/D8*100</f>
        <v>52.88627450980392</v>
      </c>
      <c r="N8" s="20">
        <f>F8/D8*100</f>
        <v>47.11372549019608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18</v>
      </c>
      <c r="E10" s="21">
        <v>14</v>
      </c>
      <c r="F10" s="22">
        <v>4</v>
      </c>
      <c r="J10" s="14" t="s">
        <v>0</v>
      </c>
      <c r="K10" s="15" t="s">
        <v>73</v>
      </c>
      <c r="L10" s="18">
        <f>D10/D8*100</f>
        <v>0.1411764705882353</v>
      </c>
      <c r="M10" s="19">
        <f>E10/D8*100</f>
        <v>0.10980392156862745</v>
      </c>
      <c r="N10" s="20">
        <f>F10/D8*100</f>
        <v>0.03137254901960784</v>
      </c>
    </row>
    <row r="11" spans="2:14" ht="20.25" customHeight="1">
      <c r="B11" s="14" t="s">
        <v>1</v>
      </c>
      <c r="C11" s="15" t="s">
        <v>74</v>
      </c>
      <c r="D11" s="21">
        <f t="shared" si="0"/>
        <v>3240</v>
      </c>
      <c r="E11" s="21">
        <v>1839</v>
      </c>
      <c r="F11" s="22">
        <v>1401</v>
      </c>
      <c r="J11" s="14" t="s">
        <v>1</v>
      </c>
      <c r="K11" s="15" t="s">
        <v>74</v>
      </c>
      <c r="L11" s="18">
        <f>D11/D8*100</f>
        <v>25.41176470588235</v>
      </c>
      <c r="M11" s="19">
        <f>E11/D8*100</f>
        <v>14.423529411764708</v>
      </c>
      <c r="N11" s="20">
        <f>F11/D8*100</f>
        <v>10.988235294117647</v>
      </c>
    </row>
    <row r="12" spans="2:14" ht="45" customHeight="1">
      <c r="B12" s="14" t="s">
        <v>2</v>
      </c>
      <c r="C12" s="15" t="s">
        <v>75</v>
      </c>
      <c r="D12" s="21">
        <f t="shared" si="0"/>
        <v>86</v>
      </c>
      <c r="E12" s="21">
        <v>52</v>
      </c>
      <c r="F12" s="22">
        <v>34</v>
      </c>
      <c r="J12" s="14" t="s">
        <v>2</v>
      </c>
      <c r="K12" s="15" t="s">
        <v>75</v>
      </c>
      <c r="L12" s="18">
        <f>D12/D8*100</f>
        <v>0.6745098039215686</v>
      </c>
      <c r="M12" s="19">
        <f>E12/D8*100</f>
        <v>0.40784313725490196</v>
      </c>
      <c r="N12" s="20">
        <f>F12/D8*100</f>
        <v>0.26666666666666666</v>
      </c>
    </row>
    <row r="13" spans="2:14" ht="54.75" customHeight="1">
      <c r="B13" s="14" t="s">
        <v>3</v>
      </c>
      <c r="C13" s="15" t="s">
        <v>76</v>
      </c>
      <c r="D13" s="21">
        <f t="shared" si="0"/>
        <v>43</v>
      </c>
      <c r="E13" s="21">
        <v>35</v>
      </c>
      <c r="F13" s="22">
        <v>8</v>
      </c>
      <c r="J13" s="14" t="s">
        <v>3</v>
      </c>
      <c r="K13" s="15" t="s">
        <v>76</v>
      </c>
      <c r="L13" s="18">
        <f>D13/D8*100</f>
        <v>0.3372549019607843</v>
      </c>
      <c r="M13" s="19">
        <f>E13/D8*100</f>
        <v>0.27450980392156865</v>
      </c>
      <c r="N13" s="20">
        <f>F13/D8*100</f>
        <v>0.06274509803921569</v>
      </c>
    </row>
    <row r="14" spans="2:14" ht="15">
      <c r="B14" s="14" t="s">
        <v>4</v>
      </c>
      <c r="C14" s="15" t="s">
        <v>77</v>
      </c>
      <c r="D14" s="21">
        <f t="shared" si="0"/>
        <v>0</v>
      </c>
      <c r="E14" s="21">
        <v>0</v>
      </c>
      <c r="F14" s="22">
        <v>0</v>
      </c>
      <c r="J14" s="14" t="s">
        <v>4</v>
      </c>
      <c r="K14" s="15" t="s">
        <v>77</v>
      </c>
      <c r="L14" s="18">
        <f>D14/D8*100</f>
        <v>0</v>
      </c>
      <c r="M14" s="19">
        <f>E14/D8*100</f>
        <v>0</v>
      </c>
      <c r="N14" s="20">
        <f>F14/D8*100</f>
        <v>0</v>
      </c>
    </row>
    <row r="15" spans="2:14" ht="54.75" customHeight="1">
      <c r="B15" s="14" t="s">
        <v>5</v>
      </c>
      <c r="C15" s="15" t="s">
        <v>78</v>
      </c>
      <c r="D15" s="21">
        <f t="shared" si="0"/>
        <v>5502</v>
      </c>
      <c r="E15" s="21">
        <v>2613</v>
      </c>
      <c r="F15" s="22">
        <v>2889</v>
      </c>
      <c r="J15" s="14" t="s">
        <v>5</v>
      </c>
      <c r="K15" s="15" t="s">
        <v>78</v>
      </c>
      <c r="L15" s="18">
        <f>D15/D8*100</f>
        <v>43.15294117647059</v>
      </c>
      <c r="M15" s="19">
        <f>E15/D8*100</f>
        <v>20.494117647058825</v>
      </c>
      <c r="N15" s="20">
        <f>F15/D8*100</f>
        <v>22.658823529411766</v>
      </c>
    </row>
    <row r="16" spans="2:14" ht="15">
      <c r="B16" s="14" t="s">
        <v>6</v>
      </c>
      <c r="C16" s="15" t="s">
        <v>79</v>
      </c>
      <c r="D16" s="21">
        <f t="shared" si="0"/>
        <v>20</v>
      </c>
      <c r="E16" s="21">
        <v>16</v>
      </c>
      <c r="F16" s="22">
        <v>4</v>
      </c>
      <c r="J16" s="14" t="s">
        <v>6</v>
      </c>
      <c r="K16" s="15" t="s">
        <v>79</v>
      </c>
      <c r="L16" s="18">
        <f>D16/D8*100</f>
        <v>0.1568627450980392</v>
      </c>
      <c r="M16" s="19">
        <f>E16/D8*100</f>
        <v>0.12549019607843137</v>
      </c>
      <c r="N16" s="20">
        <f>F16/D8*100</f>
        <v>0.03137254901960784</v>
      </c>
    </row>
    <row r="17" spans="2:14" ht="40.5" customHeight="1">
      <c r="B17" s="14" t="s">
        <v>7</v>
      </c>
      <c r="C17" s="15" t="s">
        <v>80</v>
      </c>
      <c r="D17" s="21">
        <f t="shared" si="0"/>
        <v>1250</v>
      </c>
      <c r="E17" s="21">
        <v>506</v>
      </c>
      <c r="F17" s="22">
        <v>744</v>
      </c>
      <c r="J17" s="14" t="s">
        <v>7</v>
      </c>
      <c r="K17" s="15" t="s">
        <v>80</v>
      </c>
      <c r="L17" s="18">
        <f>D17/D8*100</f>
        <v>9.803921568627452</v>
      </c>
      <c r="M17" s="19">
        <f>E17/D8*100</f>
        <v>3.9686274509803923</v>
      </c>
      <c r="N17" s="20">
        <f>F17/D8*100</f>
        <v>5.8352941176470585</v>
      </c>
    </row>
    <row r="18" spans="2:14" ht="15">
      <c r="B18" s="14" t="s">
        <v>8</v>
      </c>
      <c r="C18" s="15" t="s">
        <v>81</v>
      </c>
      <c r="D18" s="21">
        <f t="shared" si="0"/>
        <v>92</v>
      </c>
      <c r="E18" s="21">
        <v>79</v>
      </c>
      <c r="F18" s="22">
        <v>13</v>
      </c>
      <c r="J18" s="14" t="s">
        <v>8</v>
      </c>
      <c r="K18" s="15" t="s">
        <v>81</v>
      </c>
      <c r="L18" s="18">
        <f>D18/D8*100</f>
        <v>0.7215686274509804</v>
      </c>
      <c r="M18" s="19">
        <f>E18/D8*100</f>
        <v>0.6196078431372548</v>
      </c>
      <c r="N18" s="20">
        <f>F18/D8*100</f>
        <v>0.10196078431372549</v>
      </c>
    </row>
    <row r="19" spans="2:14" ht="15">
      <c r="B19" s="14" t="s">
        <v>9</v>
      </c>
      <c r="C19" s="15" t="s">
        <v>82</v>
      </c>
      <c r="D19" s="21">
        <f t="shared" si="0"/>
        <v>207</v>
      </c>
      <c r="E19" s="21">
        <v>125</v>
      </c>
      <c r="F19" s="22">
        <v>82</v>
      </c>
      <c r="J19" s="14" t="s">
        <v>9</v>
      </c>
      <c r="K19" s="15" t="s">
        <v>82</v>
      </c>
      <c r="L19" s="18">
        <f>D19/D8*100</f>
        <v>1.6235294117647059</v>
      </c>
      <c r="M19" s="19">
        <f>E19/D8*100</f>
        <v>0.9803921568627451</v>
      </c>
      <c r="N19" s="20">
        <f>F19/D8*100</f>
        <v>0.6431372549019608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57</v>
      </c>
      <c r="E21" s="39">
        <v>37</v>
      </c>
      <c r="F21" s="40">
        <v>20</v>
      </c>
      <c r="J21" s="14" t="s">
        <v>11</v>
      </c>
      <c r="K21" s="15" t="s">
        <v>84</v>
      </c>
      <c r="L21" s="18">
        <f>D21/D8*100</f>
        <v>0.4470588235294118</v>
      </c>
      <c r="M21" s="19">
        <f>E21/D8*100</f>
        <v>0.2901960784313725</v>
      </c>
      <c r="N21" s="20">
        <f>F21/D8*100</f>
        <v>0.1568627450980392</v>
      </c>
    </row>
    <row r="22" spans="2:14" ht="40.5" customHeight="1">
      <c r="B22" s="14" t="s">
        <v>12</v>
      </c>
      <c r="C22" s="15" t="s">
        <v>85</v>
      </c>
      <c r="D22" s="21">
        <f t="shared" si="0"/>
        <v>103</v>
      </c>
      <c r="E22" s="39">
        <v>62</v>
      </c>
      <c r="F22" s="40">
        <v>41</v>
      </c>
      <c r="J22" s="14" t="s">
        <v>12</v>
      </c>
      <c r="K22" s="15" t="s">
        <v>85</v>
      </c>
      <c r="L22" s="18">
        <f>D22/D8*100</f>
        <v>0.807843137254902</v>
      </c>
      <c r="M22" s="19">
        <f>E22/D8*100</f>
        <v>0.48627450980392156</v>
      </c>
      <c r="N22" s="20">
        <f>F22/D8*100</f>
        <v>0.3215686274509804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770</v>
      </c>
      <c r="E24" s="21">
        <v>540</v>
      </c>
      <c r="F24" s="22">
        <v>230</v>
      </c>
      <c r="J24" s="14" t="s">
        <v>14</v>
      </c>
      <c r="K24" s="15" t="s">
        <v>87</v>
      </c>
      <c r="L24" s="18">
        <f>D24/D8*100</f>
        <v>6.03921568627451</v>
      </c>
      <c r="M24" s="19">
        <f>E24/D8*100</f>
        <v>4.235294117647059</v>
      </c>
      <c r="N24" s="20">
        <f>F24/D8*100</f>
        <v>1.803921568627451</v>
      </c>
    </row>
    <row r="25" spans="2:14" ht="40.5" customHeight="1">
      <c r="B25" s="14" t="s">
        <v>15</v>
      </c>
      <c r="C25" s="15" t="s">
        <v>88</v>
      </c>
      <c r="D25" s="21">
        <f t="shared" si="0"/>
        <v>355</v>
      </c>
      <c r="E25" s="21">
        <v>222</v>
      </c>
      <c r="F25" s="22">
        <v>133</v>
      </c>
      <c r="J25" s="14" t="s">
        <v>15</v>
      </c>
      <c r="K25" s="15" t="s">
        <v>88</v>
      </c>
      <c r="L25" s="18">
        <f>D25/D8*100</f>
        <v>2.784313725490196</v>
      </c>
      <c r="M25" s="19">
        <f>E25/D8*100</f>
        <v>1.7411764705882353</v>
      </c>
      <c r="N25" s="20">
        <f>F25/D8*100</f>
        <v>1.0431372549019606</v>
      </c>
    </row>
    <row r="26" spans="2:14" ht="15">
      <c r="B26" s="14" t="s">
        <v>16</v>
      </c>
      <c r="C26" s="15" t="s">
        <v>89</v>
      </c>
      <c r="D26" s="21">
        <f t="shared" si="0"/>
        <v>171</v>
      </c>
      <c r="E26" s="21">
        <v>78</v>
      </c>
      <c r="F26" s="22">
        <v>93</v>
      </c>
      <c r="J26" s="14" t="s">
        <v>16</v>
      </c>
      <c r="K26" s="15" t="s">
        <v>89</v>
      </c>
      <c r="L26" s="18">
        <f>D26/D8*100</f>
        <v>1.3411764705882352</v>
      </c>
      <c r="M26" s="19">
        <f>E26/D8*100</f>
        <v>0.611764705882353</v>
      </c>
      <c r="N26" s="20">
        <f>F26/D8*100</f>
        <v>0.7294117647058823</v>
      </c>
    </row>
    <row r="27" spans="2:14" ht="15">
      <c r="B27" s="14" t="s">
        <v>17</v>
      </c>
      <c r="C27" s="15" t="s">
        <v>90</v>
      </c>
      <c r="D27" s="21">
        <f t="shared" si="0"/>
        <v>836</v>
      </c>
      <c r="E27" s="21">
        <v>525</v>
      </c>
      <c r="F27" s="22">
        <v>311</v>
      </c>
      <c r="J27" s="14" t="s">
        <v>17</v>
      </c>
      <c r="K27" s="15" t="s">
        <v>90</v>
      </c>
      <c r="L27" s="18">
        <f>D27/D8*100</f>
        <v>6.55686274509804</v>
      </c>
      <c r="M27" s="19">
        <f>E27/D8*100</f>
        <v>4.117647058823529</v>
      </c>
      <c r="N27" s="20">
        <f>F27/D8*100</f>
        <v>2.43921568627451</v>
      </c>
    </row>
    <row r="28" spans="2:14" ht="30">
      <c r="B28" s="23" t="s">
        <v>18</v>
      </c>
      <c r="C28" s="24" t="s">
        <v>91</v>
      </c>
      <c r="D28" s="26">
        <f t="shared" si="0"/>
        <v>0</v>
      </c>
      <c r="E28" s="26">
        <v>0</v>
      </c>
      <c r="F28" s="27">
        <v>0</v>
      </c>
      <c r="J28" s="23" t="s">
        <v>18</v>
      </c>
      <c r="K28" s="24" t="s">
        <v>91</v>
      </c>
      <c r="L28" s="28">
        <f>D28/D8*100</f>
        <v>0</v>
      </c>
      <c r="M28" s="29">
        <f>E28/D8*100</f>
        <v>0</v>
      </c>
      <c r="N28" s="30">
        <f>F28/D8*100</f>
        <v>0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128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Roman,標準"&amp;12III-146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5" width="2.375" style="1" customWidth="1"/>
    <col min="16" max="16384" width="9.00390625" style="1" customWidth="1"/>
  </cols>
  <sheetData>
    <row r="2" spans="2:14" ht="16.5">
      <c r="B2" s="41" t="s">
        <v>120</v>
      </c>
      <c r="C2" s="41"/>
      <c r="D2" s="41"/>
      <c r="E2" s="41"/>
      <c r="F2" s="41"/>
      <c r="G2" s="2"/>
      <c r="J2" s="41" t="s">
        <v>121</v>
      </c>
      <c r="K2" s="41"/>
      <c r="L2" s="41"/>
      <c r="M2" s="41"/>
      <c r="N2" s="41"/>
    </row>
    <row r="3" spans="2:14" ht="16.5">
      <c r="B3" s="41" t="s">
        <v>122</v>
      </c>
      <c r="C3" s="41"/>
      <c r="D3" s="41"/>
      <c r="E3" s="41"/>
      <c r="F3" s="41"/>
      <c r="G3" s="2"/>
      <c r="J3" s="41" t="s">
        <v>123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74670</v>
      </c>
      <c r="E8" s="16">
        <f>SUM(E10:E28)</f>
        <v>36355</v>
      </c>
      <c r="F8" s="17">
        <f>SUM(F10:F28)</f>
        <v>38315</v>
      </c>
      <c r="J8" s="14" t="s">
        <v>72</v>
      </c>
      <c r="K8" s="15"/>
      <c r="L8" s="18">
        <f>D8/D8*100</f>
        <v>100</v>
      </c>
      <c r="M8" s="19">
        <f>E8/D8*100</f>
        <v>48.68755859113432</v>
      </c>
      <c r="N8" s="20">
        <f>F8/D8*100</f>
        <v>51.31244140886567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194</v>
      </c>
      <c r="E10" s="21">
        <v>177</v>
      </c>
      <c r="F10" s="22">
        <v>17</v>
      </c>
      <c r="J10" s="14" t="s">
        <v>0</v>
      </c>
      <c r="K10" s="15" t="s">
        <v>73</v>
      </c>
      <c r="L10" s="18">
        <f>D10/D8*100</f>
        <v>0.2598098299183072</v>
      </c>
      <c r="M10" s="19">
        <f>E10/D8*100</f>
        <v>0.23704298915226996</v>
      </c>
      <c r="N10" s="20">
        <f>F10/D8*100</f>
        <v>0.02276684076603723</v>
      </c>
    </row>
    <row r="11" spans="2:14" ht="20.25" customHeight="1">
      <c r="B11" s="14" t="s">
        <v>1</v>
      </c>
      <c r="C11" s="15" t="s">
        <v>74</v>
      </c>
      <c r="D11" s="21">
        <f t="shared" si="0"/>
        <v>11125</v>
      </c>
      <c r="E11" s="21">
        <v>6134</v>
      </c>
      <c r="F11" s="22">
        <v>4991</v>
      </c>
      <c r="J11" s="14" t="s">
        <v>1</v>
      </c>
      <c r="K11" s="15" t="s">
        <v>74</v>
      </c>
      <c r="L11" s="18">
        <f>D11/D8*100</f>
        <v>14.898888442480246</v>
      </c>
      <c r="M11" s="19">
        <f>E11/D8*100</f>
        <v>8.214811838757198</v>
      </c>
      <c r="N11" s="20">
        <f>F11/D8*100</f>
        <v>6.684076603723048</v>
      </c>
    </row>
    <row r="12" spans="2:14" ht="45" customHeight="1">
      <c r="B12" s="14" t="s">
        <v>2</v>
      </c>
      <c r="C12" s="15" t="s">
        <v>75</v>
      </c>
      <c r="D12" s="21">
        <f t="shared" si="0"/>
        <v>893</v>
      </c>
      <c r="E12" s="21">
        <v>609</v>
      </c>
      <c r="F12" s="22">
        <v>284</v>
      </c>
      <c r="J12" s="14" t="s">
        <v>2</v>
      </c>
      <c r="K12" s="15" t="s">
        <v>75</v>
      </c>
      <c r="L12" s="18">
        <f>D12/D8*100</f>
        <v>1.1959287531806615</v>
      </c>
      <c r="M12" s="19">
        <f>E12/D8*100</f>
        <v>0.8155885897950984</v>
      </c>
      <c r="N12" s="20">
        <f>F12/D8*100</f>
        <v>0.38034016338556315</v>
      </c>
    </row>
    <row r="13" spans="2:14" ht="54.75" customHeight="1">
      <c r="B13" s="14" t="s">
        <v>3</v>
      </c>
      <c r="C13" s="15" t="s">
        <v>76</v>
      </c>
      <c r="D13" s="21">
        <f t="shared" si="0"/>
        <v>297</v>
      </c>
      <c r="E13" s="21">
        <v>180</v>
      </c>
      <c r="F13" s="22">
        <v>117</v>
      </c>
      <c r="J13" s="14" t="s">
        <v>3</v>
      </c>
      <c r="K13" s="15" t="s">
        <v>76</v>
      </c>
      <c r="L13" s="18">
        <f>D13/D8*100</f>
        <v>0.39775010044194453</v>
      </c>
      <c r="M13" s="19">
        <f>E13/D8*100</f>
        <v>0.24106066693451184</v>
      </c>
      <c r="N13" s="20">
        <f>F13/D8*100</f>
        <v>0.15668943350743272</v>
      </c>
    </row>
    <row r="14" spans="2:14" ht="15">
      <c r="B14" s="14" t="s">
        <v>4</v>
      </c>
      <c r="C14" s="15" t="s">
        <v>77</v>
      </c>
      <c r="D14" s="21">
        <f t="shared" si="0"/>
        <v>126</v>
      </c>
      <c r="E14" s="21">
        <v>69</v>
      </c>
      <c r="F14" s="22">
        <v>57</v>
      </c>
      <c r="J14" s="14" t="s">
        <v>4</v>
      </c>
      <c r="K14" s="15" t="s">
        <v>77</v>
      </c>
      <c r="L14" s="18">
        <f>D14/D8*100</f>
        <v>0.1687424668541583</v>
      </c>
      <c r="M14" s="19">
        <f>E14/D8*100</f>
        <v>0.09240658899156287</v>
      </c>
      <c r="N14" s="20">
        <f>F14/D8*100</f>
        <v>0.07633587786259542</v>
      </c>
    </row>
    <row r="15" spans="2:14" ht="54.75" customHeight="1">
      <c r="B15" s="14" t="s">
        <v>5</v>
      </c>
      <c r="C15" s="15" t="s">
        <v>78</v>
      </c>
      <c r="D15" s="21">
        <f t="shared" si="0"/>
        <v>27479</v>
      </c>
      <c r="E15" s="21">
        <v>10509</v>
      </c>
      <c r="F15" s="22">
        <v>16970</v>
      </c>
      <c r="J15" s="14" t="s">
        <v>5</v>
      </c>
      <c r="K15" s="15" t="s">
        <v>78</v>
      </c>
      <c r="L15" s="18">
        <f>D15/D8*100</f>
        <v>36.80058925940806</v>
      </c>
      <c r="M15" s="19">
        <f>E15/D8*100</f>
        <v>14.07392527119325</v>
      </c>
      <c r="N15" s="20">
        <f>F15/D8*100</f>
        <v>22.726663988214813</v>
      </c>
    </row>
    <row r="16" spans="2:14" ht="15">
      <c r="B16" s="14" t="s">
        <v>6</v>
      </c>
      <c r="C16" s="15" t="s">
        <v>79</v>
      </c>
      <c r="D16" s="21">
        <f t="shared" si="0"/>
        <v>147</v>
      </c>
      <c r="E16" s="21">
        <v>122</v>
      </c>
      <c r="F16" s="22">
        <v>25</v>
      </c>
      <c r="J16" s="14" t="s">
        <v>6</v>
      </c>
      <c r="K16" s="15" t="s">
        <v>79</v>
      </c>
      <c r="L16" s="18">
        <f>D16/D8*100</f>
        <v>0.19686621132985133</v>
      </c>
      <c r="M16" s="19">
        <f>E16/D8*100</f>
        <v>0.16338556314450248</v>
      </c>
      <c r="N16" s="20">
        <f>F16/D8*100</f>
        <v>0.03348064818534887</v>
      </c>
    </row>
    <row r="17" spans="2:14" ht="40.5" customHeight="1">
      <c r="B17" s="14" t="s">
        <v>7</v>
      </c>
      <c r="C17" s="15" t="s">
        <v>80</v>
      </c>
      <c r="D17" s="21">
        <f t="shared" si="0"/>
        <v>12639</v>
      </c>
      <c r="E17" s="21">
        <v>5432</v>
      </c>
      <c r="F17" s="22">
        <v>7207</v>
      </c>
      <c r="J17" s="14" t="s">
        <v>7</v>
      </c>
      <c r="K17" s="15" t="s">
        <v>80</v>
      </c>
      <c r="L17" s="18">
        <f>D17/D8*100</f>
        <v>16.926476496584975</v>
      </c>
      <c r="M17" s="19">
        <f>E17/D8*100</f>
        <v>7.274675237712602</v>
      </c>
      <c r="N17" s="20">
        <f>F17/D8*100</f>
        <v>9.651801258872371</v>
      </c>
    </row>
    <row r="18" spans="2:14" ht="15">
      <c r="B18" s="14" t="s">
        <v>8</v>
      </c>
      <c r="C18" s="15" t="s">
        <v>81</v>
      </c>
      <c r="D18" s="21">
        <f t="shared" si="0"/>
        <v>376</v>
      </c>
      <c r="E18" s="21">
        <v>267</v>
      </c>
      <c r="F18" s="22">
        <v>109</v>
      </c>
      <c r="J18" s="14" t="s">
        <v>8</v>
      </c>
      <c r="K18" s="15" t="s">
        <v>81</v>
      </c>
      <c r="L18" s="18">
        <f>D18/D8*100</f>
        <v>0.503548948707647</v>
      </c>
      <c r="M18" s="19">
        <f>E18/D8*100</f>
        <v>0.35757332261952596</v>
      </c>
      <c r="N18" s="20">
        <f>F18/D8*100</f>
        <v>0.14597562608812106</v>
      </c>
    </row>
    <row r="19" spans="2:14" ht="15">
      <c r="B19" s="14" t="s">
        <v>9</v>
      </c>
      <c r="C19" s="15" t="s">
        <v>82</v>
      </c>
      <c r="D19" s="21">
        <f t="shared" si="0"/>
        <v>1679</v>
      </c>
      <c r="E19" s="21">
        <v>932</v>
      </c>
      <c r="F19" s="22">
        <v>747</v>
      </c>
      <c r="J19" s="14" t="s">
        <v>9</v>
      </c>
      <c r="K19" s="15" t="s">
        <v>82</v>
      </c>
      <c r="L19" s="18">
        <f>D19/D8*100</f>
        <v>2.2485603321280303</v>
      </c>
      <c r="M19" s="19">
        <f>E19/D8*100</f>
        <v>1.2481585643498059</v>
      </c>
      <c r="N19" s="20">
        <f>F19/D8*100</f>
        <v>1.0004017677782242</v>
      </c>
    </row>
    <row r="20" spans="2:14" ht="15">
      <c r="B20" s="14" t="s">
        <v>10</v>
      </c>
      <c r="C20" s="15" t="s">
        <v>83</v>
      </c>
      <c r="D20" s="21">
        <f t="shared" si="0"/>
        <v>14</v>
      </c>
      <c r="E20" s="21">
        <v>8</v>
      </c>
      <c r="F20" s="22">
        <v>6</v>
      </c>
      <c r="J20" s="14" t="s">
        <v>10</v>
      </c>
      <c r="K20" s="15" t="s">
        <v>83</v>
      </c>
      <c r="L20" s="18">
        <f>D20/D8*100</f>
        <v>0.018749162983795364</v>
      </c>
      <c r="M20" s="19">
        <f>E20/D8*100</f>
        <v>0.010713807419311638</v>
      </c>
      <c r="N20" s="20">
        <f>F20/D8*100</f>
        <v>0.008035355564483728</v>
      </c>
    </row>
    <row r="21" spans="2:14" ht="45" customHeight="1">
      <c r="B21" s="14" t="s">
        <v>11</v>
      </c>
      <c r="C21" s="15" t="s">
        <v>84</v>
      </c>
      <c r="D21" s="21">
        <f t="shared" si="0"/>
        <v>136</v>
      </c>
      <c r="E21" s="21">
        <v>88</v>
      </c>
      <c r="F21" s="22">
        <v>48</v>
      </c>
      <c r="J21" s="14" t="s">
        <v>11</v>
      </c>
      <c r="K21" s="15" t="s">
        <v>84</v>
      </c>
      <c r="L21" s="18">
        <f>D21/D8*100</f>
        <v>0.18213472612829784</v>
      </c>
      <c r="M21" s="19">
        <f>E21/D8*100</f>
        <v>0.117851881612428</v>
      </c>
      <c r="N21" s="20">
        <f>F21/D8*100</f>
        <v>0.06428284451586982</v>
      </c>
    </row>
    <row r="22" spans="2:14" ht="40.5" customHeight="1">
      <c r="B22" s="14" t="s">
        <v>12</v>
      </c>
      <c r="C22" s="15" t="s">
        <v>85</v>
      </c>
      <c r="D22" s="21">
        <f t="shared" si="0"/>
        <v>1467</v>
      </c>
      <c r="E22" s="21">
        <v>851</v>
      </c>
      <c r="F22" s="22">
        <v>616</v>
      </c>
      <c r="J22" s="14" t="s">
        <v>12</v>
      </c>
      <c r="K22" s="15" t="s">
        <v>85</v>
      </c>
      <c r="L22" s="18">
        <f>D22/D8*100</f>
        <v>1.9646444355162713</v>
      </c>
      <c r="M22" s="19">
        <f>E22/D8*100</f>
        <v>1.1396812642292755</v>
      </c>
      <c r="N22" s="20">
        <f>F22/D8*100</f>
        <v>0.8249631712869961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6127</v>
      </c>
      <c r="E24" s="21">
        <v>3345</v>
      </c>
      <c r="F24" s="22">
        <v>2782</v>
      </c>
      <c r="J24" s="14" t="s">
        <v>14</v>
      </c>
      <c r="K24" s="15" t="s">
        <v>87</v>
      </c>
      <c r="L24" s="18">
        <f>D24/D8*100</f>
        <v>8.2054372572653</v>
      </c>
      <c r="M24" s="19">
        <f>E24/D8*100</f>
        <v>4.479710727199679</v>
      </c>
      <c r="N24" s="20">
        <f>F24/D8*100</f>
        <v>3.725726530065622</v>
      </c>
    </row>
    <row r="25" spans="2:14" ht="40.5" customHeight="1">
      <c r="B25" s="14" t="s">
        <v>15</v>
      </c>
      <c r="C25" s="15" t="s">
        <v>88</v>
      </c>
      <c r="D25" s="21">
        <f t="shared" si="0"/>
        <v>1486</v>
      </c>
      <c r="E25" s="21">
        <v>733</v>
      </c>
      <c r="F25" s="22">
        <v>753</v>
      </c>
      <c r="J25" s="14" t="s">
        <v>15</v>
      </c>
      <c r="K25" s="15" t="s">
        <v>88</v>
      </c>
      <c r="L25" s="18">
        <f>D25/D8*100</f>
        <v>1.9900897281371368</v>
      </c>
      <c r="M25" s="19">
        <f>E25/D8*100</f>
        <v>0.9816526047944288</v>
      </c>
      <c r="N25" s="20">
        <f>F25/D8*100</f>
        <v>1.008437123342708</v>
      </c>
    </row>
    <row r="26" spans="2:14" ht="15">
      <c r="B26" s="14" t="s">
        <v>16</v>
      </c>
      <c r="C26" s="15" t="s">
        <v>89</v>
      </c>
      <c r="D26" s="21">
        <f t="shared" si="0"/>
        <v>1285</v>
      </c>
      <c r="E26" s="21">
        <v>569</v>
      </c>
      <c r="F26" s="22">
        <v>716</v>
      </c>
      <c r="J26" s="14" t="s">
        <v>16</v>
      </c>
      <c r="K26" s="15" t="s">
        <v>89</v>
      </c>
      <c r="L26" s="18">
        <f>D26/D8*100</f>
        <v>1.720905316726932</v>
      </c>
      <c r="M26" s="19">
        <f>E26/D8*100</f>
        <v>0.7620195526985402</v>
      </c>
      <c r="N26" s="20">
        <f>F26/D8*100</f>
        <v>0.9588857640283915</v>
      </c>
    </row>
    <row r="27" spans="2:14" ht="15">
      <c r="B27" s="14" t="s">
        <v>17</v>
      </c>
      <c r="C27" s="15" t="s">
        <v>90</v>
      </c>
      <c r="D27" s="21">
        <f t="shared" si="0"/>
        <v>9165</v>
      </c>
      <c r="E27" s="21">
        <v>6300</v>
      </c>
      <c r="F27" s="22">
        <v>2865</v>
      </c>
      <c r="J27" s="14" t="s">
        <v>17</v>
      </c>
      <c r="K27" s="15" t="s">
        <v>90</v>
      </c>
      <c r="L27" s="18">
        <f>D27/D8*100</f>
        <v>12.274005624748895</v>
      </c>
      <c r="M27" s="19">
        <f>E27/D8*100</f>
        <v>8.437123342707915</v>
      </c>
      <c r="N27" s="20">
        <f>F27/D8*100</f>
        <v>3.8368822820409805</v>
      </c>
    </row>
    <row r="28" spans="2:14" ht="30">
      <c r="B28" s="23" t="s">
        <v>18</v>
      </c>
      <c r="C28" s="24" t="s">
        <v>91</v>
      </c>
      <c r="D28" s="26">
        <f t="shared" si="0"/>
        <v>35</v>
      </c>
      <c r="E28" s="26">
        <v>30</v>
      </c>
      <c r="F28" s="27">
        <v>5</v>
      </c>
      <c r="J28" s="23" t="s">
        <v>18</v>
      </c>
      <c r="K28" s="24" t="s">
        <v>91</v>
      </c>
      <c r="L28" s="28">
        <f>D28/D8*100</f>
        <v>0.04687290745948842</v>
      </c>
      <c r="M28" s="29">
        <f>E28/D8*100</f>
        <v>0.040176777822418644</v>
      </c>
      <c r="N28" s="30">
        <f>F28/D8*100</f>
        <v>0.006696129637069774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94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Roman,標準"&amp;12III-147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114</v>
      </c>
      <c r="C2" s="41"/>
      <c r="D2" s="41"/>
      <c r="E2" s="41"/>
      <c r="F2" s="41"/>
      <c r="G2" s="2"/>
      <c r="J2" s="41" t="s">
        <v>115</v>
      </c>
      <c r="K2" s="41"/>
      <c r="L2" s="41"/>
      <c r="M2" s="41"/>
      <c r="N2" s="41"/>
    </row>
    <row r="3" spans="2:14" ht="16.5">
      <c r="B3" s="41" t="s">
        <v>116</v>
      </c>
      <c r="C3" s="41"/>
      <c r="D3" s="41"/>
      <c r="E3" s="41"/>
      <c r="F3" s="41"/>
      <c r="G3" s="2"/>
      <c r="J3" s="41" t="s">
        <v>117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5" customHeight="1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70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72</v>
      </c>
      <c r="C8" s="15"/>
      <c r="D8" s="16">
        <f>SUM(D10:D28)</f>
        <v>34871</v>
      </c>
      <c r="E8" s="16">
        <f>SUM(E10:E28)</f>
        <v>14605</v>
      </c>
      <c r="F8" s="17">
        <f>SUM(F10:F28)</f>
        <v>20266</v>
      </c>
      <c r="J8" s="14" t="s">
        <v>72</v>
      </c>
      <c r="K8" s="15"/>
      <c r="L8" s="18">
        <f>D8/D8*100</f>
        <v>100</v>
      </c>
      <c r="M8" s="19">
        <f>E8/D8*100</f>
        <v>41.88293997877893</v>
      </c>
      <c r="N8" s="20">
        <f>F8/D8*100</f>
        <v>58.117060021221064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22</v>
      </c>
      <c r="E10" s="21">
        <v>18</v>
      </c>
      <c r="F10" s="22">
        <v>4</v>
      </c>
      <c r="J10" s="14" t="s">
        <v>0</v>
      </c>
      <c r="K10" s="15" t="s">
        <v>73</v>
      </c>
      <c r="L10" s="18">
        <f>D10/D8*100</f>
        <v>0.0630896733675547</v>
      </c>
      <c r="M10" s="19">
        <f>E10/D8*100</f>
        <v>0.05161882366436294</v>
      </c>
      <c r="N10" s="20">
        <f>F10/D8*100</f>
        <v>0.011470849703191765</v>
      </c>
    </row>
    <row r="11" spans="2:14" ht="20.25" customHeight="1">
      <c r="B11" s="14" t="s">
        <v>1</v>
      </c>
      <c r="C11" s="15" t="s">
        <v>74</v>
      </c>
      <c r="D11" s="21">
        <f t="shared" si="0"/>
        <v>9333</v>
      </c>
      <c r="E11" s="21">
        <v>2219</v>
      </c>
      <c r="F11" s="22">
        <v>7114</v>
      </c>
      <c r="J11" s="14" t="s">
        <v>1</v>
      </c>
      <c r="K11" s="15" t="s">
        <v>74</v>
      </c>
      <c r="L11" s="18">
        <f>D11/D8*100</f>
        <v>26.76436006997218</v>
      </c>
      <c r="M11" s="19">
        <f>E11/D8*100</f>
        <v>6.363453872845631</v>
      </c>
      <c r="N11" s="20">
        <f>F11/D8*100</f>
        <v>20.400906197126552</v>
      </c>
    </row>
    <row r="12" spans="2:14" ht="45" customHeight="1">
      <c r="B12" s="14" t="s">
        <v>2</v>
      </c>
      <c r="C12" s="15" t="s">
        <v>75</v>
      </c>
      <c r="D12" s="21">
        <f t="shared" si="0"/>
        <v>162</v>
      </c>
      <c r="E12" s="21">
        <v>122</v>
      </c>
      <c r="F12" s="22">
        <v>40</v>
      </c>
      <c r="J12" s="14" t="s">
        <v>2</v>
      </c>
      <c r="K12" s="15" t="s">
        <v>75</v>
      </c>
      <c r="L12" s="18">
        <f>D12/D8*100</f>
        <v>0.4645694129792664</v>
      </c>
      <c r="M12" s="19">
        <f>E12/D8*100</f>
        <v>0.3498609159473488</v>
      </c>
      <c r="N12" s="20">
        <f>F12/D8*100</f>
        <v>0.11470849703191764</v>
      </c>
    </row>
    <row r="13" spans="2:14" ht="54.75" customHeight="1">
      <c r="B13" s="14" t="s">
        <v>3</v>
      </c>
      <c r="C13" s="15" t="s">
        <v>76</v>
      </c>
      <c r="D13" s="21">
        <f t="shared" si="0"/>
        <v>230</v>
      </c>
      <c r="E13" s="21">
        <v>172</v>
      </c>
      <c r="F13" s="22">
        <v>58</v>
      </c>
      <c r="J13" s="14" t="s">
        <v>3</v>
      </c>
      <c r="K13" s="15" t="s">
        <v>76</v>
      </c>
      <c r="L13" s="18">
        <f>D13/D8*100</f>
        <v>0.6595738579335264</v>
      </c>
      <c r="M13" s="19">
        <f>E13/D8*100</f>
        <v>0.4932465372372459</v>
      </c>
      <c r="N13" s="20">
        <f>F13/D8*100</f>
        <v>0.16632732069628056</v>
      </c>
    </row>
    <row r="14" spans="2:14" ht="15">
      <c r="B14" s="14" t="s">
        <v>4</v>
      </c>
      <c r="C14" s="15" t="s">
        <v>77</v>
      </c>
      <c r="D14" s="21">
        <f t="shared" si="0"/>
        <v>42</v>
      </c>
      <c r="E14" s="21">
        <v>35</v>
      </c>
      <c r="F14" s="22">
        <v>7</v>
      </c>
      <c r="J14" s="14" t="s">
        <v>4</v>
      </c>
      <c r="K14" s="15" t="s">
        <v>77</v>
      </c>
      <c r="L14" s="18">
        <f>D14/D8*100</f>
        <v>0.12044392188351352</v>
      </c>
      <c r="M14" s="19">
        <f>E14/D8*100</f>
        <v>0.10036993490292792</v>
      </c>
      <c r="N14" s="20">
        <f>F14/D8*100</f>
        <v>0.020073986980585587</v>
      </c>
    </row>
    <row r="15" spans="2:14" ht="54.75" customHeight="1">
      <c r="B15" s="14" t="s">
        <v>5</v>
      </c>
      <c r="C15" s="15" t="s">
        <v>78</v>
      </c>
      <c r="D15" s="21">
        <f t="shared" si="0"/>
        <v>9443</v>
      </c>
      <c r="E15" s="21">
        <v>3763</v>
      </c>
      <c r="F15" s="22">
        <v>5680</v>
      </c>
      <c r="J15" s="14" t="s">
        <v>5</v>
      </c>
      <c r="K15" s="15" t="s">
        <v>78</v>
      </c>
      <c r="L15" s="18">
        <f>D15/D8*100</f>
        <v>27.079808436809955</v>
      </c>
      <c r="M15" s="19">
        <f>E15/D8*100</f>
        <v>10.791201858277653</v>
      </c>
      <c r="N15" s="20">
        <f>F15/D8*100</f>
        <v>16.288606578532306</v>
      </c>
    </row>
    <row r="16" spans="2:14" ht="15">
      <c r="B16" s="14" t="s">
        <v>6</v>
      </c>
      <c r="C16" s="15" t="s">
        <v>79</v>
      </c>
      <c r="D16" s="21">
        <f t="shared" si="0"/>
        <v>1738</v>
      </c>
      <c r="E16" s="21">
        <v>1561</v>
      </c>
      <c r="F16" s="22">
        <v>177</v>
      </c>
      <c r="J16" s="14" t="s">
        <v>6</v>
      </c>
      <c r="K16" s="15" t="s">
        <v>79</v>
      </c>
      <c r="L16" s="18">
        <f>D16/D8*100</f>
        <v>4.984084196036822</v>
      </c>
      <c r="M16" s="19">
        <f>E16/D8*100</f>
        <v>4.476499096670586</v>
      </c>
      <c r="N16" s="20">
        <f>F16/D8*100</f>
        <v>0.5075850993662355</v>
      </c>
    </row>
    <row r="17" spans="2:14" ht="40.5" customHeight="1">
      <c r="B17" s="14" t="s">
        <v>7</v>
      </c>
      <c r="C17" s="15" t="s">
        <v>80</v>
      </c>
      <c r="D17" s="21">
        <f t="shared" si="0"/>
        <v>6628</v>
      </c>
      <c r="E17" s="21">
        <v>2595</v>
      </c>
      <c r="F17" s="22">
        <v>4033</v>
      </c>
      <c r="J17" s="14" t="s">
        <v>7</v>
      </c>
      <c r="K17" s="15" t="s">
        <v>80</v>
      </c>
      <c r="L17" s="18">
        <f>D17/D8*100</f>
        <v>19.007197958188755</v>
      </c>
      <c r="M17" s="19">
        <f>E17/D8*100</f>
        <v>7.441713744945656</v>
      </c>
      <c r="N17" s="20">
        <f>F17/D8*100</f>
        <v>11.565484213243096</v>
      </c>
    </row>
    <row r="18" spans="2:14" ht="15">
      <c r="B18" s="14" t="s">
        <v>8</v>
      </c>
      <c r="C18" s="15" t="s">
        <v>81</v>
      </c>
      <c r="D18" s="21">
        <f t="shared" si="0"/>
        <v>296</v>
      </c>
      <c r="E18" s="21">
        <v>206</v>
      </c>
      <c r="F18" s="22">
        <v>90</v>
      </c>
      <c r="J18" s="14" t="s">
        <v>8</v>
      </c>
      <c r="K18" s="15" t="s">
        <v>81</v>
      </c>
      <c r="L18" s="18">
        <f>D18/D8*100</f>
        <v>0.8488428780361904</v>
      </c>
      <c r="M18" s="19">
        <f>E18/D8*100</f>
        <v>0.5907487597143758</v>
      </c>
      <c r="N18" s="20">
        <f>F18/D8*100</f>
        <v>0.2580941183218147</v>
      </c>
    </row>
    <row r="19" spans="2:14" ht="15">
      <c r="B19" s="14" t="s">
        <v>9</v>
      </c>
      <c r="C19" s="15" t="s">
        <v>82</v>
      </c>
      <c r="D19" s="21">
        <f t="shared" si="0"/>
        <v>580</v>
      </c>
      <c r="E19" s="21">
        <v>309</v>
      </c>
      <c r="F19" s="22">
        <v>271</v>
      </c>
      <c r="J19" s="14" t="s">
        <v>9</v>
      </c>
      <c r="K19" s="15" t="s">
        <v>82</v>
      </c>
      <c r="L19" s="18">
        <f>D19/D8*100</f>
        <v>1.6632732069628058</v>
      </c>
      <c r="M19" s="19">
        <f>E19/D8*100</f>
        <v>0.8861231395715639</v>
      </c>
      <c r="N19" s="20">
        <f>F19/D8*100</f>
        <v>0.777150067391242</v>
      </c>
    </row>
    <row r="20" spans="2:14" ht="15">
      <c r="B20" s="14" t="s">
        <v>10</v>
      </c>
      <c r="C20" s="15" t="s">
        <v>83</v>
      </c>
      <c r="D20" s="21">
        <f t="shared" si="0"/>
        <v>19</v>
      </c>
      <c r="E20" s="21">
        <v>14</v>
      </c>
      <c r="F20" s="22">
        <v>5</v>
      </c>
      <c r="J20" s="14" t="s">
        <v>10</v>
      </c>
      <c r="K20" s="15" t="s">
        <v>83</v>
      </c>
      <c r="L20" s="18">
        <f>D20/D8*100</f>
        <v>0.05448653609016088</v>
      </c>
      <c r="M20" s="19">
        <f>E20/D8*100</f>
        <v>0.040147973961171174</v>
      </c>
      <c r="N20" s="20">
        <f>F20/D8*100</f>
        <v>0.014338562128989705</v>
      </c>
    </row>
    <row r="21" spans="2:14" ht="45" customHeight="1">
      <c r="B21" s="14" t="s">
        <v>11</v>
      </c>
      <c r="C21" s="15" t="s">
        <v>84</v>
      </c>
      <c r="D21" s="21">
        <f t="shared" si="0"/>
        <v>44</v>
      </c>
      <c r="E21" s="21">
        <v>32</v>
      </c>
      <c r="F21" s="22">
        <v>12</v>
      </c>
      <c r="J21" s="14" t="s">
        <v>11</v>
      </c>
      <c r="K21" s="15" t="s">
        <v>84</v>
      </c>
      <c r="L21" s="18">
        <f>D21/D8*100</f>
        <v>0.1261793467351094</v>
      </c>
      <c r="M21" s="19">
        <f>E21/D8*100</f>
        <v>0.09176679762553412</v>
      </c>
      <c r="N21" s="20">
        <f>F21/D8*100</f>
        <v>0.034412549109575294</v>
      </c>
    </row>
    <row r="22" spans="2:14" ht="40.5" customHeight="1">
      <c r="B22" s="14" t="s">
        <v>12</v>
      </c>
      <c r="C22" s="15" t="s">
        <v>85</v>
      </c>
      <c r="D22" s="21">
        <f t="shared" si="0"/>
        <v>436</v>
      </c>
      <c r="E22" s="21">
        <v>341</v>
      </c>
      <c r="F22" s="22">
        <v>95</v>
      </c>
      <c r="J22" s="14" t="s">
        <v>12</v>
      </c>
      <c r="K22" s="15" t="s">
        <v>85</v>
      </c>
      <c r="L22" s="18">
        <f>D22/D8*100</f>
        <v>1.2503226176479023</v>
      </c>
      <c r="M22" s="19">
        <f>E22/D8*100</f>
        <v>0.9778899371970979</v>
      </c>
      <c r="N22" s="20">
        <f>F22/D8*100</f>
        <v>0.2724326804508044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2073</v>
      </c>
      <c r="E24" s="21">
        <v>1347</v>
      </c>
      <c r="F24" s="22">
        <v>726</v>
      </c>
      <c r="J24" s="14" t="s">
        <v>14</v>
      </c>
      <c r="K24" s="15" t="s">
        <v>87</v>
      </c>
      <c r="L24" s="18">
        <f>D24/D8*100</f>
        <v>5.944767858679131</v>
      </c>
      <c r="M24" s="19">
        <f>E24/D8*100</f>
        <v>3.8628086375498265</v>
      </c>
      <c r="N24" s="20">
        <f>F24/D8*100</f>
        <v>2.081959221129305</v>
      </c>
    </row>
    <row r="25" spans="2:14" ht="40.5" customHeight="1">
      <c r="B25" s="14" t="s">
        <v>15</v>
      </c>
      <c r="C25" s="15" t="s">
        <v>88</v>
      </c>
      <c r="D25" s="21">
        <f t="shared" si="0"/>
        <v>434</v>
      </c>
      <c r="E25" s="21">
        <v>236</v>
      </c>
      <c r="F25" s="22">
        <v>198</v>
      </c>
      <c r="J25" s="14" t="s">
        <v>15</v>
      </c>
      <c r="K25" s="15" t="s">
        <v>88</v>
      </c>
      <c r="L25" s="18">
        <f>D25/D8*100</f>
        <v>1.2445871927963064</v>
      </c>
      <c r="M25" s="19">
        <f>E25/D8*100</f>
        <v>0.676780132488314</v>
      </c>
      <c r="N25" s="20">
        <f>F25/D8*100</f>
        <v>0.5678070603079923</v>
      </c>
    </row>
    <row r="26" spans="2:14" ht="15">
      <c r="B26" s="14" t="s">
        <v>16</v>
      </c>
      <c r="C26" s="15" t="s">
        <v>89</v>
      </c>
      <c r="D26" s="21">
        <f t="shared" si="0"/>
        <v>641</v>
      </c>
      <c r="E26" s="21">
        <v>244</v>
      </c>
      <c r="F26" s="22">
        <v>397</v>
      </c>
      <c r="J26" s="14" t="s">
        <v>16</v>
      </c>
      <c r="K26" s="15" t="s">
        <v>89</v>
      </c>
      <c r="L26" s="18">
        <f>D26/D8*100</f>
        <v>1.8382036649364801</v>
      </c>
      <c r="M26" s="19">
        <f>E26/D8*100</f>
        <v>0.6997218318946976</v>
      </c>
      <c r="N26" s="20">
        <f>F26/D8*100</f>
        <v>1.1384818330417827</v>
      </c>
    </row>
    <row r="27" spans="2:14" ht="15">
      <c r="B27" s="14" t="s">
        <v>17</v>
      </c>
      <c r="C27" s="15" t="s">
        <v>90</v>
      </c>
      <c r="D27" s="21">
        <f t="shared" si="0"/>
        <v>2690</v>
      </c>
      <c r="E27" s="21">
        <v>1348</v>
      </c>
      <c r="F27" s="22">
        <v>1342</v>
      </c>
      <c r="J27" s="14" t="s">
        <v>17</v>
      </c>
      <c r="K27" s="15" t="s">
        <v>90</v>
      </c>
      <c r="L27" s="18">
        <f>D27/D8*100</f>
        <v>7.714146425396461</v>
      </c>
      <c r="M27" s="19">
        <f>E27/D8*100</f>
        <v>3.8656763499756246</v>
      </c>
      <c r="N27" s="20">
        <f>F27/D8*100</f>
        <v>3.8484700754208365</v>
      </c>
    </row>
    <row r="28" spans="2:14" ht="30">
      <c r="B28" s="23" t="s">
        <v>18</v>
      </c>
      <c r="C28" s="24" t="s">
        <v>91</v>
      </c>
      <c r="D28" s="26">
        <f t="shared" si="0"/>
        <v>60</v>
      </c>
      <c r="E28" s="26">
        <v>43</v>
      </c>
      <c r="F28" s="27">
        <v>17</v>
      </c>
      <c r="J28" s="23" t="s">
        <v>18</v>
      </c>
      <c r="K28" s="24" t="s">
        <v>91</v>
      </c>
      <c r="L28" s="28">
        <f>D28/D8*100</f>
        <v>0.17206274554787648</v>
      </c>
      <c r="M28" s="29">
        <f>E28/D8*100</f>
        <v>0.12331163430931147</v>
      </c>
      <c r="N28" s="30">
        <f>F28/D8*100</f>
        <v>0.048751111238565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5">
      <c r="B30" s="1" t="s">
        <v>101</v>
      </c>
      <c r="J30" s="1" t="s">
        <v>101</v>
      </c>
    </row>
    <row r="31" spans="2:10" ht="16.5">
      <c r="B31" s="33" t="s">
        <v>118</v>
      </c>
      <c r="J31" s="33" t="s">
        <v>119</v>
      </c>
    </row>
    <row r="32" spans="2:10" ht="15">
      <c r="B32" s="33"/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Roman,標準"&amp;12III-148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110</v>
      </c>
      <c r="C2" s="41"/>
      <c r="D2" s="41"/>
      <c r="E2" s="41"/>
      <c r="F2" s="41"/>
      <c r="G2" s="2"/>
      <c r="J2" s="41" t="s">
        <v>111</v>
      </c>
      <c r="K2" s="41"/>
      <c r="L2" s="41"/>
      <c r="M2" s="41"/>
      <c r="N2" s="41"/>
    </row>
    <row r="3" spans="2:14" ht="16.5">
      <c r="B3" s="41" t="s">
        <v>112</v>
      </c>
      <c r="C3" s="41"/>
      <c r="D3" s="41"/>
      <c r="E3" s="41"/>
      <c r="F3" s="41"/>
      <c r="G3" s="2"/>
      <c r="J3" s="41" t="s">
        <v>113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8513</v>
      </c>
      <c r="E8" s="16">
        <f>SUM(E10:E28)</f>
        <v>4230</v>
      </c>
      <c r="F8" s="17">
        <f>SUM(F10:F28)</f>
        <v>4283</v>
      </c>
      <c r="J8" s="14" t="s">
        <v>72</v>
      </c>
      <c r="K8" s="15"/>
      <c r="L8" s="18">
        <f>D8/D8*100</f>
        <v>100</v>
      </c>
      <c r="M8" s="19">
        <f>E8/D8*100</f>
        <v>49.688711382591336</v>
      </c>
      <c r="N8" s="20">
        <f>F8/D8*100</f>
        <v>50.311288617408664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4</v>
      </c>
      <c r="E10" s="21">
        <v>3</v>
      </c>
      <c r="F10" s="22">
        <v>1</v>
      </c>
      <c r="J10" s="14" t="s">
        <v>0</v>
      </c>
      <c r="K10" s="15" t="s">
        <v>73</v>
      </c>
      <c r="L10" s="18">
        <f>D10/D8*100</f>
        <v>0.04698696111828968</v>
      </c>
      <c r="M10" s="19">
        <f>E10/D8*100</f>
        <v>0.03524022083871726</v>
      </c>
      <c r="N10" s="20">
        <f>F10/D8*100</f>
        <v>0.01174674027957242</v>
      </c>
    </row>
    <row r="11" spans="2:14" ht="20.25" customHeight="1">
      <c r="B11" s="14" t="s">
        <v>1</v>
      </c>
      <c r="C11" s="15" t="s">
        <v>74</v>
      </c>
      <c r="D11" s="21">
        <f t="shared" si="0"/>
        <v>1792</v>
      </c>
      <c r="E11" s="21">
        <v>1015</v>
      </c>
      <c r="F11" s="22">
        <v>777</v>
      </c>
      <c r="J11" s="14" t="s">
        <v>1</v>
      </c>
      <c r="K11" s="15" t="s">
        <v>74</v>
      </c>
      <c r="L11" s="18">
        <f>D11/D8*100</f>
        <v>21.050158580993774</v>
      </c>
      <c r="M11" s="19">
        <f>E11/D8*100</f>
        <v>11.922941383766004</v>
      </c>
      <c r="N11" s="20">
        <f>F11/D8*100</f>
        <v>9.127217197227768</v>
      </c>
    </row>
    <row r="12" spans="2:14" ht="45" customHeight="1">
      <c r="B12" s="14" t="s">
        <v>2</v>
      </c>
      <c r="C12" s="15" t="s">
        <v>75</v>
      </c>
      <c r="D12" s="21">
        <f t="shared" si="0"/>
        <v>68</v>
      </c>
      <c r="E12" s="21">
        <v>51</v>
      </c>
      <c r="F12" s="22">
        <v>17</v>
      </c>
      <c r="J12" s="14" t="s">
        <v>2</v>
      </c>
      <c r="K12" s="15" t="s">
        <v>75</v>
      </c>
      <c r="L12" s="18">
        <f>D12/D8*100</f>
        <v>0.7987783390109245</v>
      </c>
      <c r="M12" s="19">
        <f>E12/D8*100</f>
        <v>0.5990837542581933</v>
      </c>
      <c r="N12" s="20">
        <f>F12/D8*100</f>
        <v>0.19969458475273114</v>
      </c>
    </row>
    <row r="13" spans="2:14" ht="54.75" customHeight="1">
      <c r="B13" s="14" t="s">
        <v>3</v>
      </c>
      <c r="C13" s="15" t="s">
        <v>76</v>
      </c>
      <c r="D13" s="21">
        <f t="shared" si="0"/>
        <v>8</v>
      </c>
      <c r="E13" s="21">
        <v>3</v>
      </c>
      <c r="F13" s="22">
        <v>5</v>
      </c>
      <c r="J13" s="14" t="s">
        <v>3</v>
      </c>
      <c r="K13" s="15" t="s">
        <v>76</v>
      </c>
      <c r="L13" s="18">
        <f>D13/D8*100</f>
        <v>0.09397392223657935</v>
      </c>
      <c r="M13" s="19">
        <f>E13/D8*100</f>
        <v>0.03524022083871726</v>
      </c>
      <c r="N13" s="20">
        <f>F13/D8*100</f>
        <v>0.0587337013978621</v>
      </c>
    </row>
    <row r="14" spans="2:14" ht="15">
      <c r="B14" s="14" t="s">
        <v>4</v>
      </c>
      <c r="C14" s="15" t="s">
        <v>77</v>
      </c>
      <c r="D14" s="21">
        <f t="shared" si="0"/>
        <v>29</v>
      </c>
      <c r="E14" s="21">
        <v>27</v>
      </c>
      <c r="F14" s="22">
        <v>2</v>
      </c>
      <c r="J14" s="14" t="s">
        <v>4</v>
      </c>
      <c r="K14" s="15" t="s">
        <v>77</v>
      </c>
      <c r="L14" s="18">
        <f>D14/D8*100</f>
        <v>0.34065546810760017</v>
      </c>
      <c r="M14" s="19">
        <f>E14/D8*100</f>
        <v>0.3171619875484553</v>
      </c>
      <c r="N14" s="20">
        <f>F14/D8*100</f>
        <v>0.02349348055914484</v>
      </c>
    </row>
    <row r="15" spans="2:14" ht="54.75" customHeight="1">
      <c r="B15" s="14" t="s">
        <v>5</v>
      </c>
      <c r="C15" s="15" t="s">
        <v>78</v>
      </c>
      <c r="D15" s="21">
        <f t="shared" si="0"/>
        <v>3179</v>
      </c>
      <c r="E15" s="21">
        <v>1380</v>
      </c>
      <c r="F15" s="22">
        <v>1799</v>
      </c>
      <c r="J15" s="14" t="s">
        <v>5</v>
      </c>
      <c r="K15" s="15" t="s">
        <v>78</v>
      </c>
      <c r="L15" s="18">
        <f>D15/D8*100</f>
        <v>37.34288734876072</v>
      </c>
      <c r="M15" s="19">
        <f>E15/D8*100</f>
        <v>16.21050158580994</v>
      </c>
      <c r="N15" s="20">
        <f>F15/D8*100</f>
        <v>21.132385762950783</v>
      </c>
    </row>
    <row r="16" spans="2:14" ht="15">
      <c r="B16" s="14" t="s">
        <v>6</v>
      </c>
      <c r="C16" s="15" t="s">
        <v>79</v>
      </c>
      <c r="D16" s="21">
        <f t="shared" si="0"/>
        <v>10</v>
      </c>
      <c r="E16" s="21">
        <v>7</v>
      </c>
      <c r="F16" s="22">
        <v>3</v>
      </c>
      <c r="J16" s="14" t="s">
        <v>6</v>
      </c>
      <c r="K16" s="15" t="s">
        <v>79</v>
      </c>
      <c r="L16" s="18">
        <f>D16/D8*100</f>
        <v>0.1174674027957242</v>
      </c>
      <c r="M16" s="19">
        <f>E16/D8*100</f>
        <v>0.08222718195700693</v>
      </c>
      <c r="N16" s="20">
        <f>F16/D8*100</f>
        <v>0.03524022083871726</v>
      </c>
    </row>
    <row r="17" spans="2:14" ht="40.5" customHeight="1">
      <c r="B17" s="14" t="s">
        <v>7</v>
      </c>
      <c r="C17" s="15" t="s">
        <v>80</v>
      </c>
      <c r="D17" s="21">
        <f t="shared" si="0"/>
        <v>871</v>
      </c>
      <c r="E17" s="21">
        <v>293</v>
      </c>
      <c r="F17" s="22">
        <v>578</v>
      </c>
      <c r="J17" s="14" t="s">
        <v>7</v>
      </c>
      <c r="K17" s="15" t="s">
        <v>80</v>
      </c>
      <c r="L17" s="18">
        <f>D17/D8*100</f>
        <v>10.231410783507576</v>
      </c>
      <c r="M17" s="19">
        <f>E17/D8*100</f>
        <v>3.4417949019147187</v>
      </c>
      <c r="N17" s="20">
        <f>F17/D8*100</f>
        <v>6.789615881592859</v>
      </c>
    </row>
    <row r="18" spans="2:14" ht="15">
      <c r="B18" s="14" t="s">
        <v>8</v>
      </c>
      <c r="C18" s="15" t="s">
        <v>81</v>
      </c>
      <c r="D18" s="21">
        <f t="shared" si="0"/>
        <v>72</v>
      </c>
      <c r="E18" s="21">
        <v>60</v>
      </c>
      <c r="F18" s="22">
        <v>12</v>
      </c>
      <c r="J18" s="14" t="s">
        <v>8</v>
      </c>
      <c r="K18" s="15" t="s">
        <v>81</v>
      </c>
      <c r="L18" s="18">
        <f>D18/D8*100</f>
        <v>0.845765300129214</v>
      </c>
      <c r="M18" s="19">
        <f>E18/D8*100</f>
        <v>0.7048044167743451</v>
      </c>
      <c r="N18" s="20">
        <f>F18/D8*100</f>
        <v>0.14096088335486903</v>
      </c>
    </row>
    <row r="19" spans="2:14" ht="15">
      <c r="B19" s="14" t="s">
        <v>9</v>
      </c>
      <c r="C19" s="15" t="s">
        <v>82</v>
      </c>
      <c r="D19" s="21">
        <f t="shared" si="0"/>
        <v>259</v>
      </c>
      <c r="E19" s="21">
        <v>107</v>
      </c>
      <c r="F19" s="22">
        <v>152</v>
      </c>
      <c r="J19" s="14" t="s">
        <v>9</v>
      </c>
      <c r="K19" s="15" t="s">
        <v>82</v>
      </c>
      <c r="L19" s="18">
        <f>D19/D8*100</f>
        <v>3.0424057324092564</v>
      </c>
      <c r="M19" s="19">
        <f>E19/D8*100</f>
        <v>1.256901209914249</v>
      </c>
      <c r="N19" s="20">
        <f>F19/D8*100</f>
        <v>1.7855045224950077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10</v>
      </c>
      <c r="E21" s="21">
        <v>7</v>
      </c>
      <c r="F21" s="22">
        <v>3</v>
      </c>
      <c r="J21" s="14" t="s">
        <v>11</v>
      </c>
      <c r="K21" s="15" t="s">
        <v>84</v>
      </c>
      <c r="L21" s="18">
        <f>D21/D8*100</f>
        <v>0.1174674027957242</v>
      </c>
      <c r="M21" s="19">
        <f>E21/D8*100</f>
        <v>0.08222718195700693</v>
      </c>
      <c r="N21" s="20">
        <f>F21/D8*100</f>
        <v>0.03524022083871726</v>
      </c>
    </row>
    <row r="22" spans="2:14" ht="40.5" customHeight="1">
      <c r="B22" s="14" t="s">
        <v>12</v>
      </c>
      <c r="C22" s="15" t="s">
        <v>85</v>
      </c>
      <c r="D22" s="21">
        <f t="shared" si="0"/>
        <v>23</v>
      </c>
      <c r="E22" s="21">
        <v>11</v>
      </c>
      <c r="F22" s="22">
        <v>12</v>
      </c>
      <c r="J22" s="14" t="s">
        <v>12</v>
      </c>
      <c r="K22" s="15" t="s">
        <v>85</v>
      </c>
      <c r="L22" s="18">
        <f>D22/D8*100</f>
        <v>0.2701750264301656</v>
      </c>
      <c r="M22" s="19">
        <f>E22/D8*100</f>
        <v>0.1292141430752966</v>
      </c>
      <c r="N22" s="20">
        <f>F22/D8*100</f>
        <v>0.14096088335486903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974</v>
      </c>
      <c r="E24" s="21">
        <v>607</v>
      </c>
      <c r="F24" s="22">
        <v>367</v>
      </c>
      <c r="J24" s="14" t="s">
        <v>14</v>
      </c>
      <c r="K24" s="15" t="s">
        <v>87</v>
      </c>
      <c r="L24" s="18">
        <f>D24/D8*100</f>
        <v>11.441325032303535</v>
      </c>
      <c r="M24" s="19">
        <f>E24/D8*100</f>
        <v>7.130271349700458</v>
      </c>
      <c r="N24" s="20">
        <f>F24/D8*100</f>
        <v>4.311053682603077</v>
      </c>
    </row>
    <row r="25" spans="2:14" ht="40.5" customHeight="1">
      <c r="B25" s="14" t="s">
        <v>15</v>
      </c>
      <c r="C25" s="15" t="s">
        <v>88</v>
      </c>
      <c r="D25" s="21">
        <f t="shared" si="0"/>
        <v>285</v>
      </c>
      <c r="E25" s="21">
        <v>151</v>
      </c>
      <c r="F25" s="22">
        <v>134</v>
      </c>
      <c r="J25" s="14" t="s">
        <v>15</v>
      </c>
      <c r="K25" s="15" t="s">
        <v>88</v>
      </c>
      <c r="L25" s="18">
        <f>D25/D8*100</f>
        <v>3.347820979678139</v>
      </c>
      <c r="M25" s="19">
        <f>E25/D8*100</f>
        <v>1.7737577822154353</v>
      </c>
      <c r="N25" s="20">
        <f>F25/D8*100</f>
        <v>1.574063197462704</v>
      </c>
    </row>
    <row r="26" spans="2:14" ht="15">
      <c r="B26" s="14" t="s">
        <v>16</v>
      </c>
      <c r="C26" s="15" t="s">
        <v>89</v>
      </c>
      <c r="D26" s="21">
        <f t="shared" si="0"/>
        <v>179</v>
      </c>
      <c r="E26" s="21">
        <v>64</v>
      </c>
      <c r="F26" s="22">
        <v>115</v>
      </c>
      <c r="J26" s="14" t="s">
        <v>16</v>
      </c>
      <c r="K26" s="15" t="s">
        <v>89</v>
      </c>
      <c r="L26" s="18">
        <f>D26/D8*100</f>
        <v>2.1026665100434627</v>
      </c>
      <c r="M26" s="19">
        <f>E26/D8*100</f>
        <v>0.7517913778926348</v>
      </c>
      <c r="N26" s="20">
        <f>F26/D8*100</f>
        <v>1.350875132150828</v>
      </c>
    </row>
    <row r="27" spans="2:14" ht="15">
      <c r="B27" s="14" t="s">
        <v>17</v>
      </c>
      <c r="C27" s="15" t="s">
        <v>90</v>
      </c>
      <c r="D27" s="21">
        <f t="shared" si="0"/>
        <v>746</v>
      </c>
      <c r="E27" s="21">
        <v>442</v>
      </c>
      <c r="F27" s="22">
        <v>304</v>
      </c>
      <c r="J27" s="14" t="s">
        <v>17</v>
      </c>
      <c r="K27" s="15" t="s">
        <v>90</v>
      </c>
      <c r="L27" s="18">
        <f>D27/D8*100</f>
        <v>8.763068248561025</v>
      </c>
      <c r="M27" s="19">
        <f>E27/D8*100</f>
        <v>5.192059203571009</v>
      </c>
      <c r="N27" s="20">
        <f>F27/D8*100</f>
        <v>3.5710090449900154</v>
      </c>
    </row>
    <row r="28" spans="2:14" ht="30">
      <c r="B28" s="23" t="s">
        <v>18</v>
      </c>
      <c r="C28" s="24" t="s">
        <v>91</v>
      </c>
      <c r="D28" s="26">
        <f t="shared" si="0"/>
        <v>4</v>
      </c>
      <c r="E28" s="26">
        <v>2</v>
      </c>
      <c r="F28" s="27">
        <v>2</v>
      </c>
      <c r="J28" s="23" t="s">
        <v>18</v>
      </c>
      <c r="K28" s="24" t="s">
        <v>91</v>
      </c>
      <c r="L28" s="28">
        <f>D28/D8*100</f>
        <v>0.04698696111828968</v>
      </c>
      <c r="M28" s="29">
        <f>E28/D8*100</f>
        <v>0.02349348055914484</v>
      </c>
      <c r="N28" s="30">
        <f>F28/D8*100</f>
        <v>0.02349348055914484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94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5" width="3.375" style="1" customWidth="1"/>
    <col min="16" max="16384" width="9.00390625" style="1" customWidth="1"/>
  </cols>
  <sheetData>
    <row r="2" spans="2:14" ht="16.5">
      <c r="B2" s="41" t="s">
        <v>183</v>
      </c>
      <c r="C2" s="41"/>
      <c r="D2" s="41"/>
      <c r="E2" s="41"/>
      <c r="F2" s="41"/>
      <c r="G2" s="2"/>
      <c r="J2" s="41" t="s">
        <v>184</v>
      </c>
      <c r="K2" s="41"/>
      <c r="L2" s="41"/>
      <c r="M2" s="41"/>
      <c r="N2" s="41"/>
    </row>
    <row r="3" spans="2:14" ht="16.5">
      <c r="B3" s="41" t="s">
        <v>185</v>
      </c>
      <c r="C3" s="41"/>
      <c r="D3" s="41"/>
      <c r="E3" s="41"/>
      <c r="F3" s="41"/>
      <c r="G3" s="2"/>
      <c r="J3" s="41" t="s">
        <v>186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69055</v>
      </c>
      <c r="E8" s="16">
        <f>SUM(E10:E28)</f>
        <v>35687</v>
      </c>
      <c r="F8" s="17">
        <f>SUM(F10:F28)</f>
        <v>33368</v>
      </c>
      <c r="J8" s="14" t="s">
        <v>72</v>
      </c>
      <c r="K8" s="15"/>
      <c r="L8" s="18">
        <f>D8/D8*100</f>
        <v>100</v>
      </c>
      <c r="M8" s="19">
        <f>E8/D8*100</f>
        <v>51.67909637245673</v>
      </c>
      <c r="N8" s="20">
        <f>F8/D8*100</f>
        <v>48.32090362754326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15">E10+F10</f>
        <v>27</v>
      </c>
      <c r="E10" s="21">
        <v>25</v>
      </c>
      <c r="F10" s="22">
        <v>2</v>
      </c>
      <c r="J10" s="14" t="s">
        <v>0</v>
      </c>
      <c r="K10" s="15" t="s">
        <v>73</v>
      </c>
      <c r="L10" s="18">
        <f>D10/D8*100</f>
        <v>0.039099268698863224</v>
      </c>
      <c r="M10" s="19">
        <f>E10/D8*100</f>
        <v>0.036203026573021505</v>
      </c>
      <c r="N10" s="20">
        <f>F10/D8*100</f>
        <v>0.00289624212584172</v>
      </c>
    </row>
    <row r="11" spans="2:14" ht="20.25" customHeight="1">
      <c r="B11" s="14" t="s">
        <v>1</v>
      </c>
      <c r="C11" s="15" t="s">
        <v>74</v>
      </c>
      <c r="D11" s="21">
        <f t="shared" si="0"/>
        <v>7556</v>
      </c>
      <c r="E11" s="21">
        <v>4575</v>
      </c>
      <c r="F11" s="22">
        <v>2981</v>
      </c>
      <c r="J11" s="14" t="s">
        <v>1</v>
      </c>
      <c r="K11" s="15" t="s">
        <v>74</v>
      </c>
      <c r="L11" s="18">
        <f>D11/D8*100</f>
        <v>10.942002751430019</v>
      </c>
      <c r="M11" s="19">
        <f>E11/D8*100</f>
        <v>6.625153862862936</v>
      </c>
      <c r="N11" s="20">
        <f>F11/D8*100</f>
        <v>4.316848888567084</v>
      </c>
    </row>
    <row r="12" spans="2:14" ht="45" customHeight="1">
      <c r="B12" s="14" t="s">
        <v>2</v>
      </c>
      <c r="C12" s="15" t="s">
        <v>75</v>
      </c>
      <c r="D12" s="21">
        <f t="shared" si="0"/>
        <v>647</v>
      </c>
      <c r="E12" s="21">
        <v>443</v>
      </c>
      <c r="F12" s="22">
        <v>204</v>
      </c>
      <c r="J12" s="14" t="s">
        <v>2</v>
      </c>
      <c r="K12" s="15" t="s">
        <v>75</v>
      </c>
      <c r="L12" s="18">
        <f>D12/D8*100</f>
        <v>0.9369343277097965</v>
      </c>
      <c r="M12" s="19">
        <f>E12/D8*100</f>
        <v>0.6415176308739411</v>
      </c>
      <c r="N12" s="20">
        <f>F12/D8*100</f>
        <v>0.2954166968358555</v>
      </c>
    </row>
    <row r="13" spans="2:14" ht="54.75" customHeight="1">
      <c r="B13" s="14" t="s">
        <v>3</v>
      </c>
      <c r="C13" s="15" t="s">
        <v>76</v>
      </c>
      <c r="D13" s="21">
        <f t="shared" si="0"/>
        <v>268</v>
      </c>
      <c r="E13" s="21">
        <v>172</v>
      </c>
      <c r="F13" s="22">
        <v>96</v>
      </c>
      <c r="J13" s="14" t="s">
        <v>3</v>
      </c>
      <c r="K13" s="15" t="s">
        <v>76</v>
      </c>
      <c r="L13" s="18">
        <f>D13/D8*100</f>
        <v>0.38809644486279055</v>
      </c>
      <c r="M13" s="19">
        <f>E13/D8*100</f>
        <v>0.24907682282238794</v>
      </c>
      <c r="N13" s="20">
        <f>F13/D8*100</f>
        <v>0.13901962204040258</v>
      </c>
    </row>
    <row r="14" spans="2:14" ht="15">
      <c r="B14" s="14" t="s">
        <v>4</v>
      </c>
      <c r="C14" s="15" t="s">
        <v>77</v>
      </c>
      <c r="D14" s="21">
        <f t="shared" si="0"/>
        <v>20</v>
      </c>
      <c r="E14" s="21">
        <v>17</v>
      </c>
      <c r="F14" s="22">
        <v>3</v>
      </c>
      <c r="J14" s="14" t="s">
        <v>4</v>
      </c>
      <c r="K14" s="15" t="s">
        <v>77</v>
      </c>
      <c r="L14" s="18">
        <f>D14/D8*100</f>
        <v>0.028962421258417203</v>
      </c>
      <c r="M14" s="19">
        <f>E14/D8*100</f>
        <v>0.02461805806965462</v>
      </c>
      <c r="N14" s="20">
        <f>F14/D8*100</f>
        <v>0.004344363188762581</v>
      </c>
    </row>
    <row r="15" spans="2:14" ht="54.75" customHeight="1">
      <c r="B15" s="14" t="s">
        <v>5</v>
      </c>
      <c r="C15" s="15" t="s">
        <v>78</v>
      </c>
      <c r="D15" s="21">
        <f t="shared" si="0"/>
        <v>28556</v>
      </c>
      <c r="E15" s="21">
        <v>12590</v>
      </c>
      <c r="F15" s="22">
        <v>15966</v>
      </c>
      <c r="J15" s="14" t="s">
        <v>5</v>
      </c>
      <c r="K15" s="15" t="s">
        <v>78</v>
      </c>
      <c r="L15" s="18">
        <f>D15/D8*100</f>
        <v>41.35254507276808</v>
      </c>
      <c r="M15" s="19">
        <f>E15/D8*100</f>
        <v>18.231844182173628</v>
      </c>
      <c r="N15" s="20">
        <f>F15/D8*100</f>
        <v>23.120700890594453</v>
      </c>
    </row>
    <row r="16" spans="2:14" ht="15">
      <c r="B16" s="14" t="s">
        <v>6</v>
      </c>
      <c r="C16" s="15" t="s">
        <v>79</v>
      </c>
      <c r="D16" s="21">
        <f>E16+F16</f>
        <v>187</v>
      </c>
      <c r="E16" s="21">
        <v>142</v>
      </c>
      <c r="F16" s="22">
        <v>45</v>
      </c>
      <c r="J16" s="14" t="s">
        <v>6</v>
      </c>
      <c r="K16" s="15" t="s">
        <v>79</v>
      </c>
      <c r="L16" s="18">
        <f>D16/D8*100</f>
        <v>0.27079863876620086</v>
      </c>
      <c r="M16" s="19">
        <f>E16/D8*100</f>
        <v>0.20563319093476212</v>
      </c>
      <c r="N16" s="20">
        <f>F16/D8*100</f>
        <v>0.06516544783143871</v>
      </c>
    </row>
    <row r="17" spans="2:14" ht="40.5" customHeight="1">
      <c r="B17" s="14" t="s">
        <v>7</v>
      </c>
      <c r="C17" s="15" t="s">
        <v>80</v>
      </c>
      <c r="D17" s="21">
        <f>E17+F17</f>
        <v>6095</v>
      </c>
      <c r="E17" s="21">
        <v>2619</v>
      </c>
      <c r="F17" s="22">
        <v>3476</v>
      </c>
      <c r="J17" s="14" t="s">
        <v>7</v>
      </c>
      <c r="K17" s="15" t="s">
        <v>80</v>
      </c>
      <c r="L17" s="18">
        <f>D17/D8*100</f>
        <v>8.826297878502643</v>
      </c>
      <c r="M17" s="19">
        <f>E17/D8*100</f>
        <v>3.792629063789733</v>
      </c>
      <c r="N17" s="20">
        <f>F17/D8*100</f>
        <v>5.03366881471291</v>
      </c>
    </row>
    <row r="18" spans="2:14" ht="15">
      <c r="B18" s="14" t="s">
        <v>8</v>
      </c>
      <c r="C18" s="15" t="s">
        <v>81</v>
      </c>
      <c r="D18" s="21">
        <f>E18+F18</f>
        <v>542</v>
      </c>
      <c r="E18" s="21">
        <v>391</v>
      </c>
      <c r="F18" s="22">
        <v>151</v>
      </c>
      <c r="J18" s="14" t="s">
        <v>8</v>
      </c>
      <c r="K18" s="15" t="s">
        <v>81</v>
      </c>
      <c r="L18" s="18">
        <f>D18/D8*100</f>
        <v>0.7848816161031061</v>
      </c>
      <c r="M18" s="19">
        <f>E18/D8*100</f>
        <v>0.5662153356020563</v>
      </c>
      <c r="N18" s="20">
        <f>F18/D8*100</f>
        <v>0.21866628050104991</v>
      </c>
    </row>
    <row r="19" spans="2:14" ht="15">
      <c r="B19" s="14" t="s">
        <v>9</v>
      </c>
      <c r="C19" s="15" t="s">
        <v>82</v>
      </c>
      <c r="D19" s="21">
        <f>E19+F19</f>
        <v>1465</v>
      </c>
      <c r="E19" s="21">
        <v>787</v>
      </c>
      <c r="F19" s="22">
        <v>678</v>
      </c>
      <c r="J19" s="14" t="s">
        <v>9</v>
      </c>
      <c r="K19" s="15" t="s">
        <v>82</v>
      </c>
      <c r="L19" s="18">
        <f>D19/D8*100</f>
        <v>2.1214973571790603</v>
      </c>
      <c r="M19" s="19">
        <f>E19/D8*100</f>
        <v>1.1396712765187171</v>
      </c>
      <c r="N19" s="20">
        <f>F19/D8*100</f>
        <v>0.9818260806603432</v>
      </c>
    </row>
    <row r="20" spans="2:14" ht="15">
      <c r="B20" s="14" t="s">
        <v>10</v>
      </c>
      <c r="C20" s="15" t="s">
        <v>83</v>
      </c>
      <c r="D20" s="21"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aca="true" t="shared" si="1" ref="D21:D28">E21+F21</f>
        <v>243</v>
      </c>
      <c r="E21" s="21">
        <v>160</v>
      </c>
      <c r="F21" s="22">
        <v>83</v>
      </c>
      <c r="J21" s="14" t="s">
        <v>11</v>
      </c>
      <c r="K21" s="15" t="s">
        <v>84</v>
      </c>
      <c r="L21" s="18">
        <f>D21/D8*100</f>
        <v>0.351893418289769</v>
      </c>
      <c r="M21" s="19">
        <f>E21/D8*100</f>
        <v>0.23169937006733762</v>
      </c>
      <c r="N21" s="20">
        <f>F21/D8*100</f>
        <v>0.12019404822243139</v>
      </c>
    </row>
    <row r="22" spans="2:14" ht="40.5" customHeight="1">
      <c r="B22" s="14" t="s">
        <v>12</v>
      </c>
      <c r="C22" s="15" t="s">
        <v>85</v>
      </c>
      <c r="D22" s="21">
        <f t="shared" si="1"/>
        <v>446</v>
      </c>
      <c r="E22" s="21">
        <v>261</v>
      </c>
      <c r="F22" s="22">
        <v>185</v>
      </c>
      <c r="J22" s="14" t="s">
        <v>12</v>
      </c>
      <c r="K22" s="15" t="s">
        <v>85</v>
      </c>
      <c r="L22" s="18">
        <f>D22/D8*100</f>
        <v>0.6458619940627037</v>
      </c>
      <c r="M22" s="19">
        <f>E22/D8*100</f>
        <v>0.37795959742234453</v>
      </c>
      <c r="N22" s="20">
        <f>F22/D8*100</f>
        <v>0.26790239664035914</v>
      </c>
    </row>
    <row r="23" spans="2:14" ht="54.75" customHeight="1">
      <c r="B23" s="14" t="s">
        <v>13</v>
      </c>
      <c r="C23" s="15" t="s">
        <v>86</v>
      </c>
      <c r="D23" s="21">
        <f t="shared" si="1"/>
        <v>255</v>
      </c>
      <c r="E23" s="21">
        <v>254</v>
      </c>
      <c r="F23" s="22">
        <v>1</v>
      </c>
      <c r="J23" s="14" t="s">
        <v>13</v>
      </c>
      <c r="K23" s="15" t="s">
        <v>86</v>
      </c>
      <c r="L23" s="18">
        <f>D23/D8*100</f>
        <v>0.36927087104481937</v>
      </c>
      <c r="M23" s="19">
        <f>E23/D8*100</f>
        <v>0.3678227499818985</v>
      </c>
      <c r="N23" s="20">
        <f>F23/D8*100</f>
        <v>0.00144812106292086</v>
      </c>
    </row>
    <row r="24" spans="2:14" ht="15">
      <c r="B24" s="14" t="s">
        <v>14</v>
      </c>
      <c r="C24" s="15" t="s">
        <v>87</v>
      </c>
      <c r="D24" s="21">
        <f t="shared" si="1"/>
        <v>9480</v>
      </c>
      <c r="E24" s="21">
        <v>5048</v>
      </c>
      <c r="F24" s="22">
        <v>4432</v>
      </c>
      <c r="J24" s="14" t="s">
        <v>14</v>
      </c>
      <c r="K24" s="15" t="s">
        <v>87</v>
      </c>
      <c r="L24" s="18">
        <f>D24/D8*100</f>
        <v>13.728187676489757</v>
      </c>
      <c r="M24" s="19">
        <f>E24/D8*100</f>
        <v>7.3101151256245025</v>
      </c>
      <c r="N24" s="20">
        <f>F24/D8*100</f>
        <v>6.418072550865252</v>
      </c>
    </row>
    <row r="25" spans="2:14" ht="40.5" customHeight="1">
      <c r="B25" s="14" t="s">
        <v>15</v>
      </c>
      <c r="C25" s="15" t="s">
        <v>88</v>
      </c>
      <c r="D25" s="21">
        <f t="shared" si="1"/>
        <v>2175</v>
      </c>
      <c r="E25" s="21">
        <v>1148</v>
      </c>
      <c r="F25" s="22">
        <v>1027</v>
      </c>
      <c r="J25" s="14" t="s">
        <v>15</v>
      </c>
      <c r="K25" s="15" t="s">
        <v>88</v>
      </c>
      <c r="L25" s="18">
        <f>D25/D8*100</f>
        <v>3.149663311852871</v>
      </c>
      <c r="M25" s="19">
        <f>E25/D8*100</f>
        <v>1.6624429802331475</v>
      </c>
      <c r="N25" s="20">
        <f>F25/D8*100</f>
        <v>1.4872203316197234</v>
      </c>
    </row>
    <row r="26" spans="2:14" ht="15">
      <c r="B26" s="14" t="s">
        <v>16</v>
      </c>
      <c r="C26" s="15" t="s">
        <v>89</v>
      </c>
      <c r="D26" s="21">
        <f t="shared" si="1"/>
        <v>761</v>
      </c>
      <c r="E26" s="21">
        <v>403</v>
      </c>
      <c r="F26" s="22">
        <v>358</v>
      </c>
      <c r="J26" s="14" t="s">
        <v>16</v>
      </c>
      <c r="K26" s="15" t="s">
        <v>89</v>
      </c>
      <c r="L26" s="18">
        <f>D26/D8*100</f>
        <v>1.1020201288827747</v>
      </c>
      <c r="M26" s="19">
        <f>E26/D8*100</f>
        <v>0.5835927883571066</v>
      </c>
      <c r="N26" s="20">
        <f>F26/D8*100</f>
        <v>0.518427340525668</v>
      </c>
    </row>
    <row r="27" spans="2:14" ht="15">
      <c r="B27" s="14" t="s">
        <v>17</v>
      </c>
      <c r="C27" s="15" t="s">
        <v>90</v>
      </c>
      <c r="D27" s="21">
        <f t="shared" si="1"/>
        <v>9974</v>
      </c>
      <c r="E27" s="21">
        <v>6446</v>
      </c>
      <c r="F27" s="22">
        <v>3528</v>
      </c>
      <c r="J27" s="14" t="s">
        <v>17</v>
      </c>
      <c r="K27" s="15" t="s">
        <v>90</v>
      </c>
      <c r="L27" s="18">
        <f>D27/D8*100</f>
        <v>14.44355948157266</v>
      </c>
      <c r="M27" s="19">
        <f>E27/D8*100</f>
        <v>9.334588371587865</v>
      </c>
      <c r="N27" s="20">
        <f>F27/D8*100</f>
        <v>5.108971109984795</v>
      </c>
    </row>
    <row r="28" spans="2:14" ht="30">
      <c r="B28" s="23" t="s">
        <v>18</v>
      </c>
      <c r="C28" s="24" t="s">
        <v>91</v>
      </c>
      <c r="D28" s="25">
        <f t="shared" si="1"/>
        <v>358</v>
      </c>
      <c r="E28" s="26">
        <v>206</v>
      </c>
      <c r="F28" s="27">
        <v>152</v>
      </c>
      <c r="J28" s="23" t="s">
        <v>18</v>
      </c>
      <c r="K28" s="24" t="s">
        <v>91</v>
      </c>
      <c r="L28" s="28">
        <f>D28/D8*100</f>
        <v>0.518427340525668</v>
      </c>
      <c r="M28" s="29">
        <f>E28/D8*100</f>
        <v>0.2983129389616972</v>
      </c>
      <c r="N28" s="30">
        <f>F28/D8*100</f>
        <v>0.22011440156397075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94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Roman,標準"&amp;12III-132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106</v>
      </c>
      <c r="C2" s="41"/>
      <c r="D2" s="41"/>
      <c r="E2" s="41"/>
      <c r="F2" s="41"/>
      <c r="G2" s="2"/>
      <c r="J2" s="41" t="s">
        <v>107</v>
      </c>
      <c r="K2" s="41"/>
      <c r="L2" s="41"/>
      <c r="M2" s="41"/>
      <c r="N2" s="41"/>
    </row>
    <row r="3" spans="2:14" ht="16.5">
      <c r="B3" s="41" t="s">
        <v>108</v>
      </c>
      <c r="C3" s="41"/>
      <c r="D3" s="41"/>
      <c r="E3" s="41"/>
      <c r="F3" s="41"/>
      <c r="G3" s="2"/>
      <c r="J3" s="41" t="s">
        <v>109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51100</v>
      </c>
      <c r="E8" s="16">
        <f>SUM(E10:E28)</f>
        <v>24611</v>
      </c>
      <c r="F8" s="17">
        <f>SUM(F10:F28)</f>
        <v>26489</v>
      </c>
      <c r="J8" s="14" t="s">
        <v>72</v>
      </c>
      <c r="K8" s="15"/>
      <c r="L8" s="18">
        <f>D8/D8*100</f>
        <v>100</v>
      </c>
      <c r="M8" s="19">
        <f>E8/D8*100</f>
        <v>48.162426614481404</v>
      </c>
      <c r="N8" s="20">
        <f>F8/D8*100</f>
        <v>51.83757338551859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0</v>
      </c>
      <c r="E10" s="21">
        <v>0</v>
      </c>
      <c r="F10" s="22"/>
      <c r="J10" s="14" t="s">
        <v>0</v>
      </c>
      <c r="K10" s="15" t="s">
        <v>73</v>
      </c>
      <c r="L10" s="18">
        <f>D10/D8*100</f>
        <v>0</v>
      </c>
      <c r="M10" s="19">
        <f>E10/D8*100</f>
        <v>0</v>
      </c>
      <c r="N10" s="20">
        <f>F10/D8*100</f>
        <v>0</v>
      </c>
    </row>
    <row r="11" spans="2:14" ht="20.25" customHeight="1">
      <c r="B11" s="14" t="s">
        <v>1</v>
      </c>
      <c r="C11" s="15" t="s">
        <v>74</v>
      </c>
      <c r="D11" s="21">
        <f t="shared" si="0"/>
        <v>11759</v>
      </c>
      <c r="E11" s="21">
        <v>4683</v>
      </c>
      <c r="F11" s="22">
        <v>7076</v>
      </c>
      <c r="J11" s="14" t="s">
        <v>1</v>
      </c>
      <c r="K11" s="15" t="s">
        <v>74</v>
      </c>
      <c r="L11" s="18">
        <f>D11/D8*100</f>
        <v>23.01174168297456</v>
      </c>
      <c r="M11" s="19">
        <f>E11/D8*100</f>
        <v>9.164383561643834</v>
      </c>
      <c r="N11" s="20">
        <f>F11/D8*100</f>
        <v>13.847358121330725</v>
      </c>
    </row>
    <row r="12" spans="2:14" ht="45" customHeight="1">
      <c r="B12" s="14" t="s">
        <v>2</v>
      </c>
      <c r="C12" s="15" t="s">
        <v>75</v>
      </c>
      <c r="D12" s="21">
        <f t="shared" si="0"/>
        <v>668</v>
      </c>
      <c r="E12" s="21">
        <v>399</v>
      </c>
      <c r="F12" s="22">
        <v>269</v>
      </c>
      <c r="J12" s="14" t="s">
        <v>2</v>
      </c>
      <c r="K12" s="15" t="s">
        <v>75</v>
      </c>
      <c r="L12" s="18">
        <f>D12/D8*100</f>
        <v>1.3072407045009786</v>
      </c>
      <c r="M12" s="19">
        <f>E12/D8*100</f>
        <v>0.7808219178082192</v>
      </c>
      <c r="N12" s="20">
        <f>F12/D8*100</f>
        <v>0.5264187866927593</v>
      </c>
    </row>
    <row r="13" spans="2:14" ht="54.75" customHeight="1">
      <c r="B13" s="14" t="s">
        <v>3</v>
      </c>
      <c r="C13" s="15" t="s">
        <v>76</v>
      </c>
      <c r="D13" s="21">
        <f t="shared" si="0"/>
        <v>56</v>
      </c>
      <c r="E13" s="21">
        <v>35</v>
      </c>
      <c r="F13" s="22">
        <v>21</v>
      </c>
      <c r="J13" s="14" t="s">
        <v>3</v>
      </c>
      <c r="K13" s="15" t="s">
        <v>76</v>
      </c>
      <c r="L13" s="18">
        <f>D13/D8*100</f>
        <v>0.1095890410958904</v>
      </c>
      <c r="M13" s="19">
        <f>E13/D8*100</f>
        <v>0.0684931506849315</v>
      </c>
      <c r="N13" s="20">
        <f>F13/D8*100</f>
        <v>0.04109589041095891</v>
      </c>
    </row>
    <row r="14" spans="2:14" ht="15">
      <c r="B14" s="14" t="s">
        <v>4</v>
      </c>
      <c r="C14" s="15" t="s">
        <v>77</v>
      </c>
      <c r="D14" s="21">
        <f t="shared" si="0"/>
        <v>18</v>
      </c>
      <c r="E14" s="21">
        <v>17</v>
      </c>
      <c r="F14" s="22">
        <v>1</v>
      </c>
      <c r="J14" s="14" t="s">
        <v>4</v>
      </c>
      <c r="K14" s="15" t="s">
        <v>77</v>
      </c>
      <c r="L14" s="18">
        <f>D14/D8*100</f>
        <v>0.03522504892367906</v>
      </c>
      <c r="M14" s="19">
        <f>E14/D8*100</f>
        <v>0.03326810176125245</v>
      </c>
      <c r="N14" s="20">
        <f>F14/D8*100</f>
        <v>0.0019569471624266144</v>
      </c>
    </row>
    <row r="15" spans="2:14" ht="54.75" customHeight="1">
      <c r="B15" s="14" t="s">
        <v>5</v>
      </c>
      <c r="C15" s="15" t="s">
        <v>78</v>
      </c>
      <c r="D15" s="21">
        <f t="shared" si="0"/>
        <v>15965</v>
      </c>
      <c r="E15" s="21">
        <v>6883</v>
      </c>
      <c r="F15" s="22">
        <v>9082</v>
      </c>
      <c r="J15" s="14" t="s">
        <v>5</v>
      </c>
      <c r="K15" s="15" t="s">
        <v>78</v>
      </c>
      <c r="L15" s="18">
        <f>D15/D8*100</f>
        <v>31.2426614481409</v>
      </c>
      <c r="M15" s="19">
        <f>E15/D8*100</f>
        <v>13.469667318982387</v>
      </c>
      <c r="N15" s="20">
        <f>F15/D8*100</f>
        <v>17.772994129158512</v>
      </c>
    </row>
    <row r="16" spans="2:14" ht="15">
      <c r="B16" s="14" t="s">
        <v>6</v>
      </c>
      <c r="C16" s="15" t="s">
        <v>79</v>
      </c>
      <c r="D16" s="21">
        <f t="shared" si="0"/>
        <v>776</v>
      </c>
      <c r="E16" s="21">
        <v>546</v>
      </c>
      <c r="F16" s="22">
        <v>230</v>
      </c>
      <c r="J16" s="14" t="s">
        <v>6</v>
      </c>
      <c r="K16" s="15" t="s">
        <v>79</v>
      </c>
      <c r="L16" s="18">
        <f>D16/D8*100</f>
        <v>1.5185909980430528</v>
      </c>
      <c r="M16" s="19">
        <f>E16/D8*100</f>
        <v>1.0684931506849316</v>
      </c>
      <c r="N16" s="20">
        <f>F16/D8*100</f>
        <v>0.45009784735812136</v>
      </c>
    </row>
    <row r="17" spans="2:14" ht="40.5" customHeight="1">
      <c r="B17" s="14" t="s">
        <v>7</v>
      </c>
      <c r="C17" s="15" t="s">
        <v>80</v>
      </c>
      <c r="D17" s="21">
        <f t="shared" si="0"/>
        <v>1634</v>
      </c>
      <c r="E17" s="21">
        <v>633</v>
      </c>
      <c r="F17" s="22">
        <v>1001</v>
      </c>
      <c r="J17" s="14" t="s">
        <v>7</v>
      </c>
      <c r="K17" s="15" t="s">
        <v>80</v>
      </c>
      <c r="L17" s="18">
        <f>D17/D8*100</f>
        <v>3.1976516634050878</v>
      </c>
      <c r="M17" s="19">
        <f>E17/D8*100</f>
        <v>1.2387475538160468</v>
      </c>
      <c r="N17" s="20">
        <f>F17/D8*100</f>
        <v>1.9589041095890412</v>
      </c>
    </row>
    <row r="18" spans="2:14" ht="15">
      <c r="B18" s="14" t="s">
        <v>8</v>
      </c>
      <c r="C18" s="15" t="s">
        <v>81</v>
      </c>
      <c r="D18" s="21">
        <f t="shared" si="0"/>
        <v>130</v>
      </c>
      <c r="E18" s="21">
        <v>107</v>
      </c>
      <c r="F18" s="22">
        <v>23</v>
      </c>
      <c r="J18" s="14" t="s">
        <v>8</v>
      </c>
      <c r="K18" s="15" t="s">
        <v>81</v>
      </c>
      <c r="L18" s="18">
        <f>D18/D8*100</f>
        <v>0.2544031311154599</v>
      </c>
      <c r="M18" s="19">
        <f>E18/D8*100</f>
        <v>0.20939334637964774</v>
      </c>
      <c r="N18" s="20">
        <f>F18/D8*100</f>
        <v>0.04500978473581213</v>
      </c>
    </row>
    <row r="19" spans="2:14" ht="15">
      <c r="B19" s="14" t="s">
        <v>9</v>
      </c>
      <c r="C19" s="15" t="s">
        <v>82</v>
      </c>
      <c r="D19" s="21">
        <f t="shared" si="0"/>
        <v>480</v>
      </c>
      <c r="E19" s="21">
        <v>269</v>
      </c>
      <c r="F19" s="22">
        <v>211</v>
      </c>
      <c r="J19" s="14" t="s">
        <v>9</v>
      </c>
      <c r="K19" s="15" t="s">
        <v>82</v>
      </c>
      <c r="L19" s="18">
        <f>D19/D8*100</f>
        <v>0.9393346379647749</v>
      </c>
      <c r="M19" s="19">
        <f>E19/D8*100</f>
        <v>0.5264187866927593</v>
      </c>
      <c r="N19" s="20">
        <f>F19/D8*100</f>
        <v>0.41291585127201563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78</v>
      </c>
      <c r="E21" s="21">
        <v>50</v>
      </c>
      <c r="F21" s="22">
        <v>28</v>
      </c>
      <c r="J21" s="14" t="s">
        <v>11</v>
      </c>
      <c r="K21" s="15" t="s">
        <v>84</v>
      </c>
      <c r="L21" s="18">
        <f>D21/D8*100</f>
        <v>0.15264187866927592</v>
      </c>
      <c r="M21" s="19">
        <f>E21/D8*100</f>
        <v>0.09784735812133072</v>
      </c>
      <c r="N21" s="20">
        <f>F21/D8*100</f>
        <v>0.0547945205479452</v>
      </c>
    </row>
    <row r="22" spans="2:14" ht="40.5" customHeight="1">
      <c r="B22" s="14" t="s">
        <v>12</v>
      </c>
      <c r="C22" s="15" t="s">
        <v>85</v>
      </c>
      <c r="D22" s="21">
        <f t="shared" si="0"/>
        <v>1403</v>
      </c>
      <c r="E22" s="21">
        <v>1046</v>
      </c>
      <c r="F22" s="22">
        <v>357</v>
      </c>
      <c r="J22" s="14" t="s">
        <v>12</v>
      </c>
      <c r="K22" s="15" t="s">
        <v>85</v>
      </c>
      <c r="L22" s="18">
        <f>D22/D8*100</f>
        <v>2.7455968688845402</v>
      </c>
      <c r="M22" s="19">
        <f>E22/D8*100</f>
        <v>2.0469667318982387</v>
      </c>
      <c r="N22" s="20">
        <f>F22/D8*100</f>
        <v>0.6986301369863014</v>
      </c>
    </row>
    <row r="23" spans="2:14" ht="54.75" customHeight="1">
      <c r="B23" s="14" t="s">
        <v>13</v>
      </c>
      <c r="C23" s="15" t="s">
        <v>86</v>
      </c>
      <c r="D23" s="21">
        <f t="shared" si="0"/>
        <v>3</v>
      </c>
      <c r="E23" s="21">
        <v>3</v>
      </c>
      <c r="F23" s="22">
        <v>0</v>
      </c>
      <c r="J23" s="14" t="s">
        <v>13</v>
      </c>
      <c r="K23" s="15" t="s">
        <v>86</v>
      </c>
      <c r="L23" s="18">
        <f>D23/D8*100</f>
        <v>0.005870841487279844</v>
      </c>
      <c r="M23" s="19">
        <f>E23/D8*100</f>
        <v>0.005870841487279844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4275</v>
      </c>
      <c r="E24" s="21">
        <v>3193</v>
      </c>
      <c r="F24" s="22">
        <v>1082</v>
      </c>
      <c r="J24" s="14" t="s">
        <v>14</v>
      </c>
      <c r="K24" s="15" t="s">
        <v>87</v>
      </c>
      <c r="L24" s="18">
        <f>D24/D8*100</f>
        <v>8.365949119373777</v>
      </c>
      <c r="M24" s="19">
        <f>E24/D8*100</f>
        <v>6.24853228962818</v>
      </c>
      <c r="N24" s="20">
        <f>F24/D8*100</f>
        <v>2.117416829745597</v>
      </c>
    </row>
    <row r="25" spans="2:14" ht="40.5" customHeight="1">
      <c r="B25" s="14" t="s">
        <v>15</v>
      </c>
      <c r="C25" s="15" t="s">
        <v>88</v>
      </c>
      <c r="D25" s="21">
        <f t="shared" si="0"/>
        <v>826</v>
      </c>
      <c r="E25" s="21">
        <v>480</v>
      </c>
      <c r="F25" s="22">
        <v>346</v>
      </c>
      <c r="J25" s="14" t="s">
        <v>15</v>
      </c>
      <c r="K25" s="15" t="s">
        <v>88</v>
      </c>
      <c r="L25" s="18">
        <f>D25/D8*100</f>
        <v>1.6164383561643836</v>
      </c>
      <c r="M25" s="19">
        <f>E25/D8*100</f>
        <v>0.9393346379647749</v>
      </c>
      <c r="N25" s="20">
        <f>F25/D8*100</f>
        <v>0.6771037181996087</v>
      </c>
    </row>
    <row r="26" spans="2:14" ht="15">
      <c r="B26" s="14" t="s">
        <v>16</v>
      </c>
      <c r="C26" s="15" t="s">
        <v>89</v>
      </c>
      <c r="D26" s="21">
        <f t="shared" si="0"/>
        <v>9264</v>
      </c>
      <c r="E26" s="21">
        <v>3424</v>
      </c>
      <c r="F26" s="22">
        <v>5840</v>
      </c>
      <c r="J26" s="14" t="s">
        <v>16</v>
      </c>
      <c r="K26" s="15" t="s">
        <v>89</v>
      </c>
      <c r="L26" s="18">
        <f>D26/D8*100</f>
        <v>18.129158512720156</v>
      </c>
      <c r="M26" s="19">
        <f>E26/D8*100</f>
        <v>6.700587084148728</v>
      </c>
      <c r="N26" s="20">
        <f>F26/D8*100</f>
        <v>11.428571428571429</v>
      </c>
    </row>
    <row r="27" spans="2:14" ht="15">
      <c r="B27" s="14" t="s">
        <v>17</v>
      </c>
      <c r="C27" s="15" t="s">
        <v>90</v>
      </c>
      <c r="D27" s="21">
        <f t="shared" si="0"/>
        <v>3765</v>
      </c>
      <c r="E27" s="21">
        <v>2843</v>
      </c>
      <c r="F27" s="22">
        <v>922</v>
      </c>
      <c r="J27" s="14" t="s">
        <v>17</v>
      </c>
      <c r="K27" s="15" t="s">
        <v>90</v>
      </c>
      <c r="L27" s="18">
        <f>D27/D8*100</f>
        <v>7.367906066536204</v>
      </c>
      <c r="M27" s="19">
        <f>E27/D8*100</f>
        <v>5.563600782778865</v>
      </c>
      <c r="N27" s="20">
        <f>F27/D8*100</f>
        <v>1.8043052837573386</v>
      </c>
    </row>
    <row r="28" spans="2:14" ht="30">
      <c r="B28" s="23" t="s">
        <v>18</v>
      </c>
      <c r="C28" s="24" t="s">
        <v>91</v>
      </c>
      <c r="D28" s="26">
        <f t="shared" si="0"/>
        <v>0</v>
      </c>
      <c r="E28" s="26">
        <v>0</v>
      </c>
      <c r="F28" s="27">
        <v>0</v>
      </c>
      <c r="J28" s="23" t="s">
        <v>18</v>
      </c>
      <c r="K28" s="24" t="s">
        <v>91</v>
      </c>
      <c r="L28" s="28">
        <f>D28/D8*100</f>
        <v>0</v>
      </c>
      <c r="M28" s="29">
        <f>E28/D8*100</f>
        <v>0</v>
      </c>
      <c r="N28" s="30">
        <f>F28/D8*100</f>
        <v>0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94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Footer>&amp;C&amp;"Times New Roman,標準"&amp;12III-150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102</v>
      </c>
      <c r="C2" s="41"/>
      <c r="D2" s="41"/>
      <c r="E2" s="41"/>
      <c r="F2" s="41"/>
      <c r="G2" s="2"/>
      <c r="J2" s="41" t="s">
        <v>103</v>
      </c>
      <c r="K2" s="41"/>
      <c r="L2" s="41"/>
      <c r="M2" s="41"/>
      <c r="N2" s="41"/>
    </row>
    <row r="3" spans="2:14" ht="16.5">
      <c r="B3" s="41" t="s">
        <v>104</v>
      </c>
      <c r="C3" s="41"/>
      <c r="D3" s="41"/>
      <c r="E3" s="41"/>
      <c r="F3" s="41"/>
      <c r="G3" s="2"/>
      <c r="J3" s="41" t="s">
        <v>105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71418</v>
      </c>
      <c r="E8" s="16">
        <f>SUM(E10:E28)</f>
        <v>32443</v>
      </c>
      <c r="F8" s="17">
        <f>SUM(F10:F28)</f>
        <v>38975</v>
      </c>
      <c r="J8" s="14" t="s">
        <v>72</v>
      </c>
      <c r="K8" s="15"/>
      <c r="L8" s="18">
        <f>D8/D8*100</f>
        <v>100</v>
      </c>
      <c r="M8" s="19">
        <f>E8/D8*100</f>
        <v>45.42692318463132</v>
      </c>
      <c r="N8" s="20">
        <f>F8/D8*100</f>
        <v>54.57307681536867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13</v>
      </c>
      <c r="E10" s="21">
        <v>11</v>
      </c>
      <c r="F10" s="22">
        <v>2</v>
      </c>
      <c r="J10" s="14" t="s">
        <v>0</v>
      </c>
      <c r="K10" s="15" t="s">
        <v>73</v>
      </c>
      <c r="L10" s="18">
        <f>D10/D8*100</f>
        <v>0.01820269399871181</v>
      </c>
      <c r="M10" s="19">
        <f>E10/D8*100</f>
        <v>0.015402279537371532</v>
      </c>
      <c r="N10" s="20">
        <f>F10/D8*100</f>
        <v>0.0028004144613402782</v>
      </c>
    </row>
    <row r="11" spans="2:14" ht="20.25" customHeight="1">
      <c r="B11" s="14" t="s">
        <v>1</v>
      </c>
      <c r="C11" s="15" t="s">
        <v>74</v>
      </c>
      <c r="D11" s="21">
        <f t="shared" si="0"/>
        <v>27896</v>
      </c>
      <c r="E11" s="21">
        <v>9349</v>
      </c>
      <c r="F11" s="22">
        <v>18547</v>
      </c>
      <c r="J11" s="14" t="s">
        <v>1</v>
      </c>
      <c r="K11" s="15" t="s">
        <v>74</v>
      </c>
      <c r="L11" s="18">
        <f>D11/D8*100</f>
        <v>39.0601809067742</v>
      </c>
      <c r="M11" s="19">
        <f>E11/D8*100</f>
        <v>13.090537399535132</v>
      </c>
      <c r="N11" s="20">
        <f>F11/D8*100</f>
        <v>25.96964350723907</v>
      </c>
    </row>
    <row r="12" spans="2:14" ht="45" customHeight="1">
      <c r="B12" s="14" t="s">
        <v>2</v>
      </c>
      <c r="C12" s="15" t="s">
        <v>75</v>
      </c>
      <c r="D12" s="21">
        <f t="shared" si="0"/>
        <v>885</v>
      </c>
      <c r="E12" s="21">
        <v>554</v>
      </c>
      <c r="F12" s="22">
        <v>331</v>
      </c>
      <c r="J12" s="14" t="s">
        <v>2</v>
      </c>
      <c r="K12" s="15" t="s">
        <v>75</v>
      </c>
      <c r="L12" s="18">
        <f>D12/D8*100</f>
        <v>1.2391833991430732</v>
      </c>
      <c r="M12" s="19">
        <f>E12/D8*100</f>
        <v>0.7757148057912571</v>
      </c>
      <c r="N12" s="20">
        <f>F12/D8*100</f>
        <v>0.46346859335181606</v>
      </c>
    </row>
    <row r="13" spans="2:14" ht="54.75" customHeight="1">
      <c r="B13" s="14" t="s">
        <v>3</v>
      </c>
      <c r="C13" s="15" t="s">
        <v>76</v>
      </c>
      <c r="D13" s="21">
        <f t="shared" si="0"/>
        <v>86</v>
      </c>
      <c r="E13" s="21">
        <v>53</v>
      </c>
      <c r="F13" s="22">
        <v>33</v>
      </c>
      <c r="J13" s="14" t="s">
        <v>3</v>
      </c>
      <c r="K13" s="15" t="s">
        <v>76</v>
      </c>
      <c r="L13" s="18">
        <f>D13/D8*100</f>
        <v>0.12041782183763196</v>
      </c>
      <c r="M13" s="19">
        <f>E13/D8*100</f>
        <v>0.07421098322551738</v>
      </c>
      <c r="N13" s="20">
        <f>F13/D8*100</f>
        <v>0.046206838612114595</v>
      </c>
    </row>
    <row r="14" spans="2:14" ht="15">
      <c r="B14" s="14" t="s">
        <v>4</v>
      </c>
      <c r="C14" s="15" t="s">
        <v>77</v>
      </c>
      <c r="D14" s="21">
        <f t="shared" si="0"/>
        <v>42</v>
      </c>
      <c r="E14" s="21">
        <v>29</v>
      </c>
      <c r="F14" s="22">
        <v>13</v>
      </c>
      <c r="J14" s="14" t="s">
        <v>4</v>
      </c>
      <c r="K14" s="15" t="s">
        <v>77</v>
      </c>
      <c r="L14" s="18">
        <f>D14/D8*100</f>
        <v>0.05880870368814584</v>
      </c>
      <c r="M14" s="19">
        <f>E14/D8*100</f>
        <v>0.040606009689434036</v>
      </c>
      <c r="N14" s="20">
        <f>F14/D8*100</f>
        <v>0.01820269399871181</v>
      </c>
    </row>
    <row r="15" spans="2:14" ht="54.75" customHeight="1">
      <c r="B15" s="14" t="s">
        <v>5</v>
      </c>
      <c r="C15" s="15" t="s">
        <v>78</v>
      </c>
      <c r="D15" s="21">
        <f t="shared" si="0"/>
        <v>20893</v>
      </c>
      <c r="E15" s="21">
        <v>8632</v>
      </c>
      <c r="F15" s="22">
        <v>12261</v>
      </c>
      <c r="J15" s="14" t="s">
        <v>5</v>
      </c>
      <c r="K15" s="15" t="s">
        <v>78</v>
      </c>
      <c r="L15" s="18">
        <f>D15/D8*100</f>
        <v>29.254529670391214</v>
      </c>
      <c r="M15" s="19">
        <f>E15/D8*100</f>
        <v>12.086588815144642</v>
      </c>
      <c r="N15" s="20">
        <f>F15/D8*100</f>
        <v>17.167940855246577</v>
      </c>
    </row>
    <row r="16" spans="2:14" ht="15">
      <c r="B16" s="14" t="s">
        <v>6</v>
      </c>
      <c r="C16" s="15" t="s">
        <v>79</v>
      </c>
      <c r="D16" s="21">
        <f t="shared" si="0"/>
        <v>365</v>
      </c>
      <c r="E16" s="21">
        <v>234</v>
      </c>
      <c r="F16" s="22">
        <v>131</v>
      </c>
      <c r="J16" s="14" t="s">
        <v>6</v>
      </c>
      <c r="K16" s="15" t="s">
        <v>79</v>
      </c>
      <c r="L16" s="18">
        <f>D16/D8*100</f>
        <v>0.5110756391946008</v>
      </c>
      <c r="M16" s="19">
        <f>E16/D8*100</f>
        <v>0.32764849197681256</v>
      </c>
      <c r="N16" s="20">
        <f>F16/D8*100</f>
        <v>0.18342714721778822</v>
      </c>
    </row>
    <row r="17" spans="2:14" ht="40.5" customHeight="1">
      <c r="B17" s="14" t="s">
        <v>7</v>
      </c>
      <c r="C17" s="15" t="s">
        <v>80</v>
      </c>
      <c r="D17" s="21">
        <f t="shared" si="0"/>
        <v>3812</v>
      </c>
      <c r="E17" s="21">
        <v>1442</v>
      </c>
      <c r="F17" s="22">
        <v>2370</v>
      </c>
      <c r="J17" s="14" t="s">
        <v>7</v>
      </c>
      <c r="K17" s="15" t="s">
        <v>80</v>
      </c>
      <c r="L17" s="18">
        <f>D17/D8*100</f>
        <v>5.337589963314571</v>
      </c>
      <c r="M17" s="19">
        <f>E17/D8*100</f>
        <v>2.0190988266263408</v>
      </c>
      <c r="N17" s="20">
        <f>F17/D8*100</f>
        <v>3.31849113668823</v>
      </c>
    </row>
    <row r="18" spans="2:14" ht="15">
      <c r="B18" s="14" t="s">
        <v>8</v>
      </c>
      <c r="C18" s="15" t="s">
        <v>81</v>
      </c>
      <c r="D18" s="21">
        <f t="shared" si="0"/>
        <v>132</v>
      </c>
      <c r="E18" s="21">
        <v>107</v>
      </c>
      <c r="F18" s="22">
        <v>25</v>
      </c>
      <c r="J18" s="14" t="s">
        <v>8</v>
      </c>
      <c r="K18" s="15" t="s">
        <v>81</v>
      </c>
      <c r="L18" s="18">
        <f>D18/D8*100</f>
        <v>0.18482735444845838</v>
      </c>
      <c r="M18" s="19">
        <f>E18/D8*100</f>
        <v>0.1498221736817049</v>
      </c>
      <c r="N18" s="20">
        <f>F18/D8*100</f>
        <v>0.03500518076675348</v>
      </c>
    </row>
    <row r="19" spans="2:14" ht="15">
      <c r="B19" s="14" t="s">
        <v>9</v>
      </c>
      <c r="C19" s="15" t="s">
        <v>82</v>
      </c>
      <c r="D19" s="21">
        <f t="shared" si="0"/>
        <v>971</v>
      </c>
      <c r="E19" s="21">
        <v>584</v>
      </c>
      <c r="F19" s="22">
        <v>387</v>
      </c>
      <c r="J19" s="14" t="s">
        <v>9</v>
      </c>
      <c r="K19" s="15" t="s">
        <v>82</v>
      </c>
      <c r="L19" s="18">
        <f>D19/D8*100</f>
        <v>1.3596012209807051</v>
      </c>
      <c r="M19" s="19">
        <f>E19/D8*100</f>
        <v>0.8177210227113614</v>
      </c>
      <c r="N19" s="20">
        <f>F19/D8*100</f>
        <v>0.5418801982693439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77</v>
      </c>
      <c r="E21" s="21">
        <v>50</v>
      </c>
      <c r="F21" s="22">
        <v>27</v>
      </c>
      <c r="J21" s="14" t="s">
        <v>11</v>
      </c>
      <c r="K21" s="15" t="s">
        <v>84</v>
      </c>
      <c r="L21" s="18">
        <f>D21/D8*100</f>
        <v>0.10781595676160072</v>
      </c>
      <c r="M21" s="19">
        <f>E21/D8*100</f>
        <v>0.07001036153350695</v>
      </c>
      <c r="N21" s="20">
        <f>F21/D8*100</f>
        <v>0.03780559522809376</v>
      </c>
    </row>
    <row r="22" spans="2:14" ht="40.5" customHeight="1">
      <c r="B22" s="14" t="s">
        <v>12</v>
      </c>
      <c r="C22" s="15" t="s">
        <v>85</v>
      </c>
      <c r="D22" s="21">
        <f t="shared" si="0"/>
        <v>1324</v>
      </c>
      <c r="E22" s="21">
        <v>1007</v>
      </c>
      <c r="F22" s="22">
        <v>317</v>
      </c>
      <c r="J22" s="14" t="s">
        <v>12</v>
      </c>
      <c r="K22" s="15" t="s">
        <v>85</v>
      </c>
      <c r="L22" s="18">
        <f>D22/D8*100</f>
        <v>1.8538743734072642</v>
      </c>
      <c r="M22" s="19">
        <f>E22/D8*100</f>
        <v>1.4100086812848303</v>
      </c>
      <c r="N22" s="20">
        <f>F22/D8*100</f>
        <v>0.44386569212243415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7391</v>
      </c>
      <c r="E24" s="21">
        <v>5302</v>
      </c>
      <c r="F24" s="22">
        <v>2089</v>
      </c>
      <c r="J24" s="14" t="s">
        <v>14</v>
      </c>
      <c r="K24" s="15" t="s">
        <v>87</v>
      </c>
      <c r="L24" s="18">
        <f>D24/D8*100</f>
        <v>10.348931641882999</v>
      </c>
      <c r="M24" s="19">
        <f>E24/D8*100</f>
        <v>7.423898737013078</v>
      </c>
      <c r="N24" s="20">
        <f>F24/D8*100</f>
        <v>2.9250329048699206</v>
      </c>
    </row>
    <row r="25" spans="2:14" ht="40.5" customHeight="1">
      <c r="B25" s="14" t="s">
        <v>15</v>
      </c>
      <c r="C25" s="15" t="s">
        <v>88</v>
      </c>
      <c r="D25" s="21">
        <f t="shared" si="0"/>
        <v>897</v>
      </c>
      <c r="E25" s="21">
        <v>507</v>
      </c>
      <c r="F25" s="22">
        <v>390</v>
      </c>
      <c r="J25" s="14" t="s">
        <v>15</v>
      </c>
      <c r="K25" s="15" t="s">
        <v>88</v>
      </c>
      <c r="L25" s="18">
        <f>D25/D8*100</f>
        <v>1.2559858859111148</v>
      </c>
      <c r="M25" s="19">
        <f>E25/D8*100</f>
        <v>0.7099050659497605</v>
      </c>
      <c r="N25" s="20">
        <f>F25/D8*100</f>
        <v>0.5460808199613543</v>
      </c>
    </row>
    <row r="26" spans="2:14" ht="15">
      <c r="B26" s="14" t="s">
        <v>16</v>
      </c>
      <c r="C26" s="15" t="s">
        <v>89</v>
      </c>
      <c r="D26" s="21">
        <f t="shared" si="0"/>
        <v>1074</v>
      </c>
      <c r="E26" s="21">
        <v>533</v>
      </c>
      <c r="F26" s="22">
        <v>541</v>
      </c>
      <c r="J26" s="14" t="s">
        <v>16</v>
      </c>
      <c r="K26" s="15" t="s">
        <v>89</v>
      </c>
      <c r="L26" s="18">
        <f>D26/D8*100</f>
        <v>1.5038225657397295</v>
      </c>
      <c r="M26" s="19">
        <f>E26/D8*100</f>
        <v>0.7463104539471842</v>
      </c>
      <c r="N26" s="20">
        <f>F26/D8*100</f>
        <v>0.7575121117925453</v>
      </c>
    </row>
    <row r="27" spans="2:14" ht="15">
      <c r="B27" s="14" t="s">
        <v>17</v>
      </c>
      <c r="C27" s="15" t="s">
        <v>90</v>
      </c>
      <c r="D27" s="21">
        <f t="shared" si="0"/>
        <v>5524</v>
      </c>
      <c r="E27" s="21">
        <v>4034</v>
      </c>
      <c r="F27" s="22">
        <v>1490</v>
      </c>
      <c r="J27" s="14" t="s">
        <v>17</v>
      </c>
      <c r="K27" s="15" t="s">
        <v>90</v>
      </c>
      <c r="L27" s="18">
        <f>D27/D8*100</f>
        <v>7.7347447422218485</v>
      </c>
      <c r="M27" s="19">
        <f>E27/D8*100</f>
        <v>5.648435968523342</v>
      </c>
      <c r="N27" s="20">
        <f>F27/D8*100</f>
        <v>2.0863087736985073</v>
      </c>
    </row>
    <row r="28" spans="2:14" ht="30">
      <c r="B28" s="23" t="s">
        <v>18</v>
      </c>
      <c r="C28" s="24" t="s">
        <v>91</v>
      </c>
      <c r="D28" s="26">
        <f t="shared" si="0"/>
        <v>36</v>
      </c>
      <c r="E28" s="26">
        <v>15</v>
      </c>
      <c r="F28" s="27">
        <v>21</v>
      </c>
      <c r="J28" s="23" t="s">
        <v>18</v>
      </c>
      <c r="K28" s="24" t="s">
        <v>91</v>
      </c>
      <c r="L28" s="28">
        <f>D28/D8*100</f>
        <v>0.05040746030412502</v>
      </c>
      <c r="M28" s="29">
        <f>E28/D8*100</f>
        <v>0.021003108460052086</v>
      </c>
      <c r="N28" s="30">
        <f>F28/D8*100</f>
        <v>0.02940435184407292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5">
      <c r="B30" s="1" t="s">
        <v>93</v>
      </c>
      <c r="J30" s="1" t="s">
        <v>101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Roman,標準"&amp;12III-151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97</v>
      </c>
      <c r="C2" s="41"/>
      <c r="D2" s="41"/>
      <c r="E2" s="41"/>
      <c r="F2" s="41"/>
      <c r="G2" s="2"/>
      <c r="J2" s="41" t="s">
        <v>98</v>
      </c>
      <c r="K2" s="41"/>
      <c r="L2" s="41"/>
      <c r="M2" s="41"/>
      <c r="N2" s="41"/>
    </row>
    <row r="3" spans="2:14" ht="16.5">
      <c r="B3" s="41" t="s">
        <v>99</v>
      </c>
      <c r="C3" s="41"/>
      <c r="D3" s="41"/>
      <c r="E3" s="41"/>
      <c r="F3" s="41"/>
      <c r="G3" s="2"/>
      <c r="J3" s="41" t="s">
        <v>100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12482</v>
      </c>
      <c r="E8" s="16">
        <f>SUM(E10:E28)</f>
        <v>6100</v>
      </c>
      <c r="F8" s="17">
        <f>SUM(F10:F28)</f>
        <v>6382</v>
      </c>
      <c r="J8" s="14" t="s">
        <v>72</v>
      </c>
      <c r="K8" s="15"/>
      <c r="L8" s="18">
        <f>D8/D8*100</f>
        <v>100</v>
      </c>
      <c r="M8" s="19">
        <f>E8/D8*100</f>
        <v>48.87037333760615</v>
      </c>
      <c r="N8" s="20">
        <f>F8/D8*100</f>
        <v>51.12962666239385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0</v>
      </c>
      <c r="E10" s="21">
        <v>0</v>
      </c>
      <c r="F10" s="22">
        <v>0</v>
      </c>
      <c r="J10" s="14" t="s">
        <v>0</v>
      </c>
      <c r="K10" s="15" t="s">
        <v>73</v>
      </c>
      <c r="L10" s="18">
        <f>D10/D8*100</f>
        <v>0</v>
      </c>
      <c r="M10" s="19">
        <f>E10/D8*100</f>
        <v>0</v>
      </c>
      <c r="N10" s="20">
        <f>F10/D8*100</f>
        <v>0</v>
      </c>
    </row>
    <row r="11" spans="2:14" ht="20.25" customHeight="1">
      <c r="B11" s="14" t="s">
        <v>1</v>
      </c>
      <c r="C11" s="15" t="s">
        <v>74</v>
      </c>
      <c r="D11" s="21">
        <f t="shared" si="0"/>
        <v>952</v>
      </c>
      <c r="E11" s="21">
        <v>569</v>
      </c>
      <c r="F11" s="22">
        <v>383</v>
      </c>
      <c r="J11" s="14" t="s">
        <v>1</v>
      </c>
      <c r="K11" s="15" t="s">
        <v>74</v>
      </c>
      <c r="L11" s="18">
        <f>D11/D8*100</f>
        <v>7.626982855311648</v>
      </c>
      <c r="M11" s="19">
        <f>E11/D8*100</f>
        <v>4.558564332639</v>
      </c>
      <c r="N11" s="20">
        <f>F11/D8*100</f>
        <v>3.0684185226726486</v>
      </c>
    </row>
    <row r="12" spans="2:14" ht="45" customHeight="1">
      <c r="B12" s="14" t="s">
        <v>2</v>
      </c>
      <c r="C12" s="15" t="s">
        <v>75</v>
      </c>
      <c r="D12" s="21">
        <f t="shared" si="0"/>
        <v>167</v>
      </c>
      <c r="E12" s="21">
        <v>115</v>
      </c>
      <c r="F12" s="22">
        <v>52</v>
      </c>
      <c r="J12" s="14" t="s">
        <v>2</v>
      </c>
      <c r="K12" s="15" t="s">
        <v>75</v>
      </c>
      <c r="L12" s="18">
        <f>D12/D8*100</f>
        <v>1.3379266143246276</v>
      </c>
      <c r="M12" s="19">
        <f>E12/D8*100</f>
        <v>0.9213267104630668</v>
      </c>
      <c r="N12" s="20">
        <f>F12/D8*100</f>
        <v>0.41659990386156065</v>
      </c>
    </row>
    <row r="13" spans="2:14" ht="54.75" customHeight="1">
      <c r="B13" s="14" t="s">
        <v>3</v>
      </c>
      <c r="C13" s="15" t="s">
        <v>76</v>
      </c>
      <c r="D13" s="21">
        <f t="shared" si="0"/>
        <v>28</v>
      </c>
      <c r="E13" s="21">
        <v>18</v>
      </c>
      <c r="F13" s="22">
        <v>10</v>
      </c>
      <c r="J13" s="14" t="s">
        <v>3</v>
      </c>
      <c r="K13" s="15" t="s">
        <v>76</v>
      </c>
      <c r="L13" s="18">
        <f>D13/D8*100</f>
        <v>0.22432302515622496</v>
      </c>
      <c r="M13" s="19">
        <f>E13/D8*100</f>
        <v>0.14420765902900176</v>
      </c>
      <c r="N13" s="20">
        <f>F13/D8*100</f>
        <v>0.0801153661272232</v>
      </c>
    </row>
    <row r="14" spans="2:14" ht="15">
      <c r="B14" s="14" t="s">
        <v>4</v>
      </c>
      <c r="C14" s="15" t="s">
        <v>77</v>
      </c>
      <c r="D14" s="21">
        <f t="shared" si="0"/>
        <v>0</v>
      </c>
      <c r="E14" s="21">
        <v>0</v>
      </c>
      <c r="F14" s="22">
        <v>0</v>
      </c>
      <c r="J14" s="14" t="s">
        <v>4</v>
      </c>
      <c r="K14" s="15" t="s">
        <v>77</v>
      </c>
      <c r="L14" s="18">
        <f>D14/D8*100</f>
        <v>0</v>
      </c>
      <c r="M14" s="19">
        <f>E14/D8*100</f>
        <v>0</v>
      </c>
      <c r="N14" s="20">
        <f>F14/D8*100</f>
        <v>0</v>
      </c>
    </row>
    <row r="15" spans="2:14" ht="54.75" customHeight="1">
      <c r="B15" s="14" t="s">
        <v>5</v>
      </c>
      <c r="C15" s="15" t="s">
        <v>78</v>
      </c>
      <c r="D15" s="21">
        <f t="shared" si="0"/>
        <v>6732</v>
      </c>
      <c r="E15" s="21">
        <v>2804</v>
      </c>
      <c r="F15" s="22">
        <v>3928</v>
      </c>
      <c r="J15" s="14" t="s">
        <v>5</v>
      </c>
      <c r="K15" s="15" t="s">
        <v>78</v>
      </c>
      <c r="L15" s="18">
        <f>D15/D8*100</f>
        <v>53.93366447684665</v>
      </c>
      <c r="M15" s="19">
        <f>E15/D8*100</f>
        <v>22.464348662073384</v>
      </c>
      <c r="N15" s="20">
        <f>F15/D8*100</f>
        <v>31.469315814773275</v>
      </c>
    </row>
    <row r="16" spans="2:14" ht="15">
      <c r="B16" s="14" t="s">
        <v>6</v>
      </c>
      <c r="C16" s="15" t="s">
        <v>79</v>
      </c>
      <c r="D16" s="21">
        <f t="shared" si="0"/>
        <v>2</v>
      </c>
      <c r="E16" s="21">
        <v>1</v>
      </c>
      <c r="F16" s="22">
        <v>1</v>
      </c>
      <c r="J16" s="14" t="s">
        <v>6</v>
      </c>
      <c r="K16" s="15" t="s">
        <v>79</v>
      </c>
      <c r="L16" s="18">
        <f>D16/D8*100</f>
        <v>0.01602307322544464</v>
      </c>
      <c r="M16" s="19">
        <f>E16/D8*100</f>
        <v>0.00801153661272232</v>
      </c>
      <c r="N16" s="20">
        <f>F16/D8*100</f>
        <v>0.00801153661272232</v>
      </c>
    </row>
    <row r="17" spans="2:14" ht="40.5" customHeight="1">
      <c r="B17" s="14" t="s">
        <v>7</v>
      </c>
      <c r="C17" s="15" t="s">
        <v>80</v>
      </c>
      <c r="D17" s="21">
        <f t="shared" si="0"/>
        <v>885</v>
      </c>
      <c r="E17" s="21">
        <v>298</v>
      </c>
      <c r="F17" s="22">
        <v>587</v>
      </c>
      <c r="J17" s="14" t="s">
        <v>7</v>
      </c>
      <c r="K17" s="15" t="s">
        <v>80</v>
      </c>
      <c r="L17" s="18">
        <f>D17/D8*100</f>
        <v>7.090209902259254</v>
      </c>
      <c r="M17" s="19">
        <f>E17/D8*100</f>
        <v>2.387437910591251</v>
      </c>
      <c r="N17" s="20">
        <f>F17/D8*100</f>
        <v>4.702771991668002</v>
      </c>
    </row>
    <row r="18" spans="2:14" ht="15">
      <c r="B18" s="14" t="s">
        <v>8</v>
      </c>
      <c r="C18" s="15" t="s">
        <v>81</v>
      </c>
      <c r="D18" s="21">
        <f t="shared" si="0"/>
        <v>67</v>
      </c>
      <c r="E18" s="21">
        <v>58</v>
      </c>
      <c r="F18" s="22">
        <v>9</v>
      </c>
      <c r="J18" s="14" t="s">
        <v>8</v>
      </c>
      <c r="K18" s="15" t="s">
        <v>81</v>
      </c>
      <c r="L18" s="18">
        <f>D18/D8*100</f>
        <v>0.5367729530523955</v>
      </c>
      <c r="M18" s="19">
        <f>E18/D8*100</f>
        <v>0.4646691235378946</v>
      </c>
      <c r="N18" s="20">
        <f>F18/D8*100</f>
        <v>0.07210382951450088</v>
      </c>
    </row>
    <row r="19" spans="2:14" ht="15">
      <c r="B19" s="14" t="s">
        <v>9</v>
      </c>
      <c r="C19" s="15" t="s">
        <v>82</v>
      </c>
      <c r="D19" s="21">
        <f t="shared" si="0"/>
        <v>188</v>
      </c>
      <c r="E19" s="21">
        <v>125</v>
      </c>
      <c r="F19" s="22">
        <v>63</v>
      </c>
      <c r="J19" s="14" t="s">
        <v>9</v>
      </c>
      <c r="K19" s="15" t="s">
        <v>82</v>
      </c>
      <c r="L19" s="18">
        <f>D19/D8*100</f>
        <v>1.506168883191796</v>
      </c>
      <c r="M19" s="19">
        <f>E19/D8*100</f>
        <v>1.00144207659029</v>
      </c>
      <c r="N19" s="20">
        <f>F19/D8*100</f>
        <v>0.5047268066015063</v>
      </c>
    </row>
    <row r="20" spans="2:14" ht="15">
      <c r="B20" s="14" t="s">
        <v>10</v>
      </c>
      <c r="C20" s="15" t="s">
        <v>83</v>
      </c>
      <c r="D20" s="21">
        <f t="shared" si="0"/>
        <v>1</v>
      </c>
      <c r="E20" s="21">
        <v>0</v>
      </c>
      <c r="F20" s="22">
        <v>1</v>
      </c>
      <c r="J20" s="14" t="s">
        <v>10</v>
      </c>
      <c r="K20" s="15" t="s">
        <v>83</v>
      </c>
      <c r="L20" s="18">
        <f>D20/D8*100</f>
        <v>0.00801153661272232</v>
      </c>
      <c r="M20" s="19">
        <f>E20/D8*100</f>
        <v>0</v>
      </c>
      <c r="N20" s="20">
        <f>F20/D8*100</f>
        <v>0.00801153661272232</v>
      </c>
    </row>
    <row r="21" spans="2:14" ht="45" customHeight="1">
      <c r="B21" s="14" t="s">
        <v>11</v>
      </c>
      <c r="C21" s="15" t="s">
        <v>84</v>
      </c>
      <c r="D21" s="21">
        <f t="shared" si="0"/>
        <v>16</v>
      </c>
      <c r="E21" s="21">
        <v>7</v>
      </c>
      <c r="F21" s="22">
        <v>9</v>
      </c>
      <c r="J21" s="14" t="s">
        <v>11</v>
      </c>
      <c r="K21" s="15" t="s">
        <v>84</v>
      </c>
      <c r="L21" s="18">
        <f>D21/D8*100</f>
        <v>0.12818458580355713</v>
      </c>
      <c r="M21" s="19">
        <f>E21/D8*100</f>
        <v>0.05608075628905624</v>
      </c>
      <c r="N21" s="20">
        <f>F21/D8*100</f>
        <v>0.07210382951450088</v>
      </c>
    </row>
    <row r="22" spans="2:14" ht="40.5" customHeight="1">
      <c r="B22" s="14" t="s">
        <v>12</v>
      </c>
      <c r="C22" s="15" t="s">
        <v>85</v>
      </c>
      <c r="D22" s="21">
        <f t="shared" si="0"/>
        <v>40</v>
      </c>
      <c r="E22" s="21">
        <v>20</v>
      </c>
      <c r="F22" s="22">
        <v>20</v>
      </c>
      <c r="J22" s="14" t="s">
        <v>12</v>
      </c>
      <c r="K22" s="15" t="s">
        <v>85</v>
      </c>
      <c r="L22" s="18">
        <f>D22/D8*100</f>
        <v>0.3204614645088928</v>
      </c>
      <c r="M22" s="19">
        <f>E22/D8*100</f>
        <v>0.1602307322544464</v>
      </c>
      <c r="N22" s="20">
        <f>F22/D8*100</f>
        <v>0.1602307322544464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967</v>
      </c>
      <c r="E24" s="21">
        <v>729</v>
      </c>
      <c r="F24" s="22">
        <v>238</v>
      </c>
      <c r="J24" s="14" t="s">
        <v>14</v>
      </c>
      <c r="K24" s="15" t="s">
        <v>87</v>
      </c>
      <c r="L24" s="18">
        <f>D24/D8*100</f>
        <v>7.747155904502484</v>
      </c>
      <c r="M24" s="19">
        <f>E24/D8*100</f>
        <v>5.840410190674572</v>
      </c>
      <c r="N24" s="20">
        <f>F24/D8*100</f>
        <v>1.906745713827912</v>
      </c>
    </row>
    <row r="25" spans="2:14" ht="40.5" customHeight="1">
      <c r="B25" s="14" t="s">
        <v>15</v>
      </c>
      <c r="C25" s="15" t="s">
        <v>88</v>
      </c>
      <c r="D25" s="21">
        <f t="shared" si="0"/>
        <v>79</v>
      </c>
      <c r="E25" s="21">
        <v>47</v>
      </c>
      <c r="F25" s="22">
        <v>32</v>
      </c>
      <c r="J25" s="14" t="s">
        <v>15</v>
      </c>
      <c r="K25" s="15" t="s">
        <v>88</v>
      </c>
      <c r="L25" s="18">
        <f>D25/D8*100</f>
        <v>0.6329113924050633</v>
      </c>
      <c r="M25" s="19">
        <f>E25/D8*100</f>
        <v>0.376542220797949</v>
      </c>
      <c r="N25" s="20">
        <f>F25/D8*100</f>
        <v>0.25636917160711425</v>
      </c>
    </row>
    <row r="26" spans="2:14" ht="15">
      <c r="B26" s="14" t="s">
        <v>16</v>
      </c>
      <c r="C26" s="15" t="s">
        <v>89</v>
      </c>
      <c r="D26" s="21">
        <f t="shared" si="0"/>
        <v>1231</v>
      </c>
      <c r="E26" s="21">
        <v>502</v>
      </c>
      <c r="F26" s="22">
        <v>729</v>
      </c>
      <c r="J26" s="14" t="s">
        <v>16</v>
      </c>
      <c r="K26" s="15" t="s">
        <v>89</v>
      </c>
      <c r="L26" s="18">
        <f>D26/D8*100</f>
        <v>9.862201570261178</v>
      </c>
      <c r="M26" s="19">
        <f>E26/D8*100</f>
        <v>4.021791379586605</v>
      </c>
      <c r="N26" s="20">
        <f>F26/D8*100</f>
        <v>5.840410190674572</v>
      </c>
    </row>
    <row r="27" spans="2:14" ht="15">
      <c r="B27" s="14" t="s">
        <v>17</v>
      </c>
      <c r="C27" s="15" t="s">
        <v>90</v>
      </c>
      <c r="D27" s="21">
        <f t="shared" si="0"/>
        <v>1127</v>
      </c>
      <c r="E27" s="21">
        <v>807</v>
      </c>
      <c r="F27" s="22">
        <v>320</v>
      </c>
      <c r="J27" s="14" t="s">
        <v>17</v>
      </c>
      <c r="K27" s="15" t="s">
        <v>90</v>
      </c>
      <c r="L27" s="18">
        <f>D27/D8*100</f>
        <v>9.029001762538055</v>
      </c>
      <c r="M27" s="19">
        <f>E27/D8*100</f>
        <v>6.465310046466913</v>
      </c>
      <c r="N27" s="20">
        <f>F27/D8*100</f>
        <v>2.5636917160711423</v>
      </c>
    </row>
    <row r="28" spans="2:14" ht="30">
      <c r="B28" s="23" t="s">
        <v>18</v>
      </c>
      <c r="C28" s="24" t="s">
        <v>91</v>
      </c>
      <c r="D28" s="26">
        <f t="shared" si="0"/>
        <v>0</v>
      </c>
      <c r="E28" s="26">
        <v>0</v>
      </c>
      <c r="F28" s="27">
        <v>0</v>
      </c>
      <c r="J28" s="23" t="s">
        <v>18</v>
      </c>
      <c r="K28" s="24" t="s">
        <v>91</v>
      </c>
      <c r="L28" s="28">
        <f>D28/D8*100</f>
        <v>0</v>
      </c>
      <c r="M28" s="29">
        <f>E28/D8*100</f>
        <v>0</v>
      </c>
      <c r="N28" s="30">
        <f>F28/D8*100</f>
        <v>0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5">
      <c r="B30" s="1" t="s">
        <v>93</v>
      </c>
      <c r="J30" s="1" t="s">
        <v>101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Roman,標準"&amp;12III-152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58</v>
      </c>
      <c r="C2" s="41"/>
      <c r="D2" s="41"/>
      <c r="E2" s="41"/>
      <c r="F2" s="41"/>
      <c r="G2" s="2"/>
      <c r="J2" s="41" t="s">
        <v>59</v>
      </c>
      <c r="K2" s="41"/>
      <c r="L2" s="41"/>
      <c r="M2" s="41"/>
      <c r="N2" s="41"/>
    </row>
    <row r="3" spans="2:14" ht="16.5">
      <c r="B3" s="41" t="s">
        <v>60</v>
      </c>
      <c r="C3" s="41"/>
      <c r="D3" s="41"/>
      <c r="E3" s="41"/>
      <c r="F3" s="41"/>
      <c r="G3" s="2"/>
      <c r="J3" s="41" t="s">
        <v>61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2678</v>
      </c>
      <c r="E8" s="16">
        <f>SUM(E10:E28)</f>
        <v>1381</v>
      </c>
      <c r="F8" s="17">
        <f>SUM(F10:F28)</f>
        <v>1297</v>
      </c>
      <c r="J8" s="14" t="s">
        <v>72</v>
      </c>
      <c r="K8" s="15"/>
      <c r="L8" s="18">
        <f>D8/D8*100</f>
        <v>100</v>
      </c>
      <c r="M8" s="19">
        <f>E8/D8*100</f>
        <v>51.56833457804332</v>
      </c>
      <c r="N8" s="20">
        <f>F8/D8*100</f>
        <v>48.43166542195668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166</v>
      </c>
      <c r="E10" s="21">
        <v>92</v>
      </c>
      <c r="F10" s="22">
        <v>74</v>
      </c>
      <c r="J10" s="14" t="s">
        <v>0</v>
      </c>
      <c r="K10" s="15" t="s">
        <v>73</v>
      </c>
      <c r="L10" s="18">
        <f>D10/D8*100</f>
        <v>6.1986557132188205</v>
      </c>
      <c r="M10" s="19">
        <f>E10/D8*100</f>
        <v>3.4353995519044065</v>
      </c>
      <c r="N10" s="20">
        <f>F10/D8*100</f>
        <v>2.7632561613144135</v>
      </c>
    </row>
    <row r="11" spans="2:14" ht="20.25" customHeight="1">
      <c r="B11" s="14" t="s">
        <v>1</v>
      </c>
      <c r="C11" s="15" t="s">
        <v>74</v>
      </c>
      <c r="D11" s="21">
        <f t="shared" si="0"/>
        <v>290</v>
      </c>
      <c r="E11" s="21">
        <v>141</v>
      </c>
      <c r="F11" s="22">
        <v>149</v>
      </c>
      <c r="J11" s="14" t="s">
        <v>1</v>
      </c>
      <c r="K11" s="15" t="s">
        <v>74</v>
      </c>
      <c r="L11" s="18">
        <f>D11/D8*100</f>
        <v>10.828976848394325</v>
      </c>
      <c r="M11" s="19">
        <f>E11/D8*100</f>
        <v>5.265123226288275</v>
      </c>
      <c r="N11" s="20">
        <f>F11/D8*100</f>
        <v>5.563853622106049</v>
      </c>
    </row>
    <row r="12" spans="2:14" ht="45" customHeight="1">
      <c r="B12" s="14" t="s">
        <v>2</v>
      </c>
      <c r="C12" s="15" t="s">
        <v>75</v>
      </c>
      <c r="D12" s="21">
        <f t="shared" si="0"/>
        <v>26</v>
      </c>
      <c r="E12" s="21">
        <v>15</v>
      </c>
      <c r="F12" s="22">
        <v>11</v>
      </c>
      <c r="J12" s="14" t="s">
        <v>2</v>
      </c>
      <c r="K12" s="15" t="s">
        <v>75</v>
      </c>
      <c r="L12" s="18">
        <f>D12/D8*100</f>
        <v>0.9708737864077669</v>
      </c>
      <c r="M12" s="19">
        <f>E12/D8*100</f>
        <v>0.5601194921583271</v>
      </c>
      <c r="N12" s="20">
        <f>F12/D8*100</f>
        <v>0.4107542942494399</v>
      </c>
    </row>
    <row r="13" spans="2:14" ht="54.75" customHeight="1">
      <c r="B13" s="14" t="s">
        <v>3</v>
      </c>
      <c r="C13" s="15" t="s">
        <v>76</v>
      </c>
      <c r="D13" s="21">
        <f t="shared" si="0"/>
        <v>0</v>
      </c>
      <c r="E13" s="21">
        <v>0</v>
      </c>
      <c r="F13" s="22">
        <v>0</v>
      </c>
      <c r="J13" s="14" t="s">
        <v>3</v>
      </c>
      <c r="K13" s="15" t="s">
        <v>76</v>
      </c>
      <c r="L13" s="18">
        <f>D13/D8*100</f>
        <v>0</v>
      </c>
      <c r="M13" s="19">
        <f>E13/D8*100</f>
        <v>0</v>
      </c>
      <c r="N13" s="20">
        <f>F13/D8*100</f>
        <v>0</v>
      </c>
    </row>
    <row r="14" spans="2:14" ht="15">
      <c r="B14" s="14" t="s">
        <v>4</v>
      </c>
      <c r="C14" s="15" t="s">
        <v>77</v>
      </c>
      <c r="D14" s="21">
        <f t="shared" si="0"/>
        <v>0</v>
      </c>
      <c r="E14" s="21">
        <v>0</v>
      </c>
      <c r="F14" s="22">
        <v>0</v>
      </c>
      <c r="J14" s="14" t="s">
        <v>4</v>
      </c>
      <c r="K14" s="15" t="s">
        <v>77</v>
      </c>
      <c r="L14" s="18">
        <f>D14/D8*100</f>
        <v>0</v>
      </c>
      <c r="M14" s="19">
        <f>E14/D8*100</f>
        <v>0</v>
      </c>
      <c r="N14" s="20">
        <f>F14/D8*100</f>
        <v>0</v>
      </c>
    </row>
    <row r="15" spans="2:14" ht="54.75" customHeight="1">
      <c r="B15" s="14" t="s">
        <v>5</v>
      </c>
      <c r="C15" s="15" t="s">
        <v>78</v>
      </c>
      <c r="D15" s="21">
        <f t="shared" si="0"/>
        <v>755</v>
      </c>
      <c r="E15" s="21">
        <v>329</v>
      </c>
      <c r="F15" s="22">
        <v>426</v>
      </c>
      <c r="J15" s="14" t="s">
        <v>5</v>
      </c>
      <c r="K15" s="15" t="s">
        <v>78</v>
      </c>
      <c r="L15" s="18">
        <f>D15/D8*100</f>
        <v>28.192681105302462</v>
      </c>
      <c r="M15" s="19">
        <f>E15/D8*100</f>
        <v>12.285287528005973</v>
      </c>
      <c r="N15" s="20">
        <f>F15/D8*100</f>
        <v>15.907393577296489</v>
      </c>
    </row>
    <row r="16" spans="2:14" ht="15">
      <c r="B16" s="14" t="s">
        <v>6</v>
      </c>
      <c r="C16" s="15" t="s">
        <v>79</v>
      </c>
      <c r="D16" s="21">
        <f t="shared" si="0"/>
        <v>3</v>
      </c>
      <c r="E16" s="21">
        <v>1</v>
      </c>
      <c r="F16" s="22">
        <v>2</v>
      </c>
      <c r="J16" s="14" t="s">
        <v>6</v>
      </c>
      <c r="K16" s="15" t="s">
        <v>79</v>
      </c>
      <c r="L16" s="18">
        <f>D16/D8*100</f>
        <v>0.11202389843166542</v>
      </c>
      <c r="M16" s="19">
        <f>E16/D8*100</f>
        <v>0.03734129947722181</v>
      </c>
      <c r="N16" s="20">
        <f>F16/D8*100</f>
        <v>0.07468259895444362</v>
      </c>
    </row>
    <row r="17" spans="2:14" ht="40.5" customHeight="1">
      <c r="B17" s="14" t="s">
        <v>7</v>
      </c>
      <c r="C17" s="15" t="s">
        <v>80</v>
      </c>
      <c r="D17" s="21">
        <f t="shared" si="0"/>
        <v>628</v>
      </c>
      <c r="E17" s="21">
        <v>270</v>
      </c>
      <c r="F17" s="22">
        <v>358</v>
      </c>
      <c r="J17" s="14" t="s">
        <v>7</v>
      </c>
      <c r="K17" s="15" t="s">
        <v>80</v>
      </c>
      <c r="L17" s="18">
        <f>D17/D8*100</f>
        <v>23.450336071695297</v>
      </c>
      <c r="M17" s="19">
        <f>E17/D8*100</f>
        <v>10.082150858849888</v>
      </c>
      <c r="N17" s="20">
        <f>F17/D8*100</f>
        <v>13.368185212845408</v>
      </c>
    </row>
    <row r="18" spans="2:14" ht="15">
      <c r="B18" s="14" t="s">
        <v>8</v>
      </c>
      <c r="C18" s="15" t="s">
        <v>81</v>
      </c>
      <c r="D18" s="21">
        <f t="shared" si="0"/>
        <v>3</v>
      </c>
      <c r="E18" s="21">
        <v>3</v>
      </c>
      <c r="F18" s="22">
        <v>0</v>
      </c>
      <c r="J18" s="14" t="s">
        <v>8</v>
      </c>
      <c r="K18" s="15" t="s">
        <v>81</v>
      </c>
      <c r="L18" s="18">
        <f>D18/D8*100</f>
        <v>0.11202389843166542</v>
      </c>
      <c r="M18" s="19">
        <f>E18/D8*100</f>
        <v>0.11202389843166542</v>
      </c>
      <c r="N18" s="20">
        <f>F18/D8*100</f>
        <v>0</v>
      </c>
    </row>
    <row r="19" spans="2:14" ht="15">
      <c r="B19" s="14" t="s">
        <v>9</v>
      </c>
      <c r="C19" s="15" t="s">
        <v>82</v>
      </c>
      <c r="D19" s="21">
        <f t="shared" si="0"/>
        <v>20</v>
      </c>
      <c r="E19" s="21">
        <v>14</v>
      </c>
      <c r="F19" s="22">
        <v>6</v>
      </c>
      <c r="J19" s="14" t="s">
        <v>9</v>
      </c>
      <c r="K19" s="15" t="s">
        <v>82</v>
      </c>
      <c r="L19" s="18">
        <f>D19/D8*100</f>
        <v>0.7468259895444361</v>
      </c>
      <c r="M19" s="19">
        <f>E19/D8*100</f>
        <v>0.5227781926811054</v>
      </c>
      <c r="N19" s="20">
        <f>F19/D8*100</f>
        <v>0.22404779686333084</v>
      </c>
    </row>
    <row r="20" spans="2:14" ht="15">
      <c r="B20" s="14" t="s">
        <v>10</v>
      </c>
      <c r="C20" s="15" t="s">
        <v>83</v>
      </c>
      <c r="D20" s="21">
        <f t="shared" si="0"/>
        <v>4</v>
      </c>
      <c r="E20" s="21">
        <v>3</v>
      </c>
      <c r="F20" s="22">
        <v>1</v>
      </c>
      <c r="J20" s="14" t="s">
        <v>10</v>
      </c>
      <c r="K20" s="15" t="s">
        <v>83</v>
      </c>
      <c r="L20" s="18">
        <f>D20/D8*100</f>
        <v>0.14936519790888725</v>
      </c>
      <c r="M20" s="19">
        <f>E20/D8*100</f>
        <v>0.11202389843166542</v>
      </c>
      <c r="N20" s="20">
        <f>F20/D8*100</f>
        <v>0.03734129947722181</v>
      </c>
    </row>
    <row r="21" spans="2:14" ht="45" customHeight="1">
      <c r="B21" s="14" t="s">
        <v>11</v>
      </c>
      <c r="C21" s="15" t="s">
        <v>84</v>
      </c>
      <c r="D21" s="21">
        <f t="shared" si="0"/>
        <v>0</v>
      </c>
      <c r="E21" s="21">
        <v>0</v>
      </c>
      <c r="F21" s="22">
        <v>0</v>
      </c>
      <c r="J21" s="14" t="s">
        <v>11</v>
      </c>
      <c r="K21" s="15" t="s">
        <v>84</v>
      </c>
      <c r="L21" s="18">
        <f>D21/D8*100</f>
        <v>0</v>
      </c>
      <c r="M21" s="19">
        <f>E21/D8*100</f>
        <v>0</v>
      </c>
      <c r="N21" s="20">
        <f>F21/D8*100</f>
        <v>0</v>
      </c>
    </row>
    <row r="22" spans="2:14" ht="40.5" customHeight="1">
      <c r="B22" s="14" t="s">
        <v>12</v>
      </c>
      <c r="C22" s="15" t="s">
        <v>85</v>
      </c>
      <c r="D22" s="21">
        <f t="shared" si="0"/>
        <v>15</v>
      </c>
      <c r="E22" s="21">
        <v>7</v>
      </c>
      <c r="F22" s="22">
        <v>8</v>
      </c>
      <c r="J22" s="14" t="s">
        <v>12</v>
      </c>
      <c r="K22" s="15" t="s">
        <v>85</v>
      </c>
      <c r="L22" s="18">
        <f>D22/D8*100</f>
        <v>0.5601194921583271</v>
      </c>
      <c r="M22" s="19">
        <f>E22/D8*100</f>
        <v>0.2613890963405527</v>
      </c>
      <c r="N22" s="20">
        <f>F22/D8*100</f>
        <v>0.2987303958177745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411</v>
      </c>
      <c r="E24" s="21">
        <v>257</v>
      </c>
      <c r="F24" s="22">
        <v>154</v>
      </c>
      <c r="J24" s="14" t="s">
        <v>14</v>
      </c>
      <c r="K24" s="15" t="s">
        <v>87</v>
      </c>
      <c r="L24" s="18">
        <f>D24/D8*100</f>
        <v>15.347274085138164</v>
      </c>
      <c r="M24" s="19">
        <f>E24/D8*100</f>
        <v>9.596713965646005</v>
      </c>
      <c r="N24" s="20">
        <f>F24/D8*100</f>
        <v>5.7505601194921585</v>
      </c>
    </row>
    <row r="25" spans="2:14" ht="40.5" customHeight="1">
      <c r="B25" s="14" t="s">
        <v>15</v>
      </c>
      <c r="C25" s="15" t="s">
        <v>88</v>
      </c>
      <c r="D25" s="21">
        <f t="shared" si="0"/>
        <v>63</v>
      </c>
      <c r="E25" s="21">
        <v>30</v>
      </c>
      <c r="F25" s="22">
        <v>33</v>
      </c>
      <c r="J25" s="14" t="s">
        <v>15</v>
      </c>
      <c r="K25" s="15" t="s">
        <v>88</v>
      </c>
      <c r="L25" s="18">
        <f>D25/D8*100</f>
        <v>2.3525018670649738</v>
      </c>
      <c r="M25" s="19">
        <f>E25/D8*100</f>
        <v>1.1202389843166543</v>
      </c>
      <c r="N25" s="20">
        <f>F25/D8*100</f>
        <v>1.2322628827483197</v>
      </c>
    </row>
    <row r="26" spans="2:14" ht="15">
      <c r="B26" s="14" t="s">
        <v>16</v>
      </c>
      <c r="C26" s="15" t="s">
        <v>89</v>
      </c>
      <c r="D26" s="21">
        <f t="shared" si="0"/>
        <v>7</v>
      </c>
      <c r="E26" s="21">
        <v>5</v>
      </c>
      <c r="F26" s="22">
        <v>2</v>
      </c>
      <c r="J26" s="14" t="s">
        <v>16</v>
      </c>
      <c r="K26" s="15" t="s">
        <v>89</v>
      </c>
      <c r="L26" s="18">
        <f>D26/D8*100</f>
        <v>0.2613890963405527</v>
      </c>
      <c r="M26" s="19">
        <f>E26/D8*100</f>
        <v>0.18670649738610903</v>
      </c>
      <c r="N26" s="20">
        <f>F26/D8*100</f>
        <v>0.07468259895444362</v>
      </c>
    </row>
    <row r="27" spans="2:14" ht="15">
      <c r="B27" s="14" t="s">
        <v>17</v>
      </c>
      <c r="C27" s="15" t="s">
        <v>90</v>
      </c>
      <c r="D27" s="21">
        <f t="shared" si="0"/>
        <v>287</v>
      </c>
      <c r="E27" s="21">
        <v>214</v>
      </c>
      <c r="F27" s="22">
        <v>73</v>
      </c>
      <c r="J27" s="14" t="s">
        <v>17</v>
      </c>
      <c r="K27" s="15" t="s">
        <v>90</v>
      </c>
      <c r="L27" s="18">
        <f>D27/D8*100</f>
        <v>10.716952949962659</v>
      </c>
      <c r="M27" s="19">
        <f>E27/D8*100</f>
        <v>7.991038088125467</v>
      </c>
      <c r="N27" s="20">
        <f>F27/D8*100</f>
        <v>2.7259148618371922</v>
      </c>
    </row>
    <row r="28" spans="2:14" ht="30">
      <c r="B28" s="23" t="s">
        <v>18</v>
      </c>
      <c r="C28" s="24" t="s">
        <v>91</v>
      </c>
      <c r="D28" s="26">
        <f t="shared" si="0"/>
        <v>0</v>
      </c>
      <c r="E28" s="26">
        <v>0</v>
      </c>
      <c r="F28" s="27">
        <v>0</v>
      </c>
      <c r="J28" s="23" t="s">
        <v>18</v>
      </c>
      <c r="K28" s="24" t="s">
        <v>91</v>
      </c>
      <c r="L28" s="28">
        <f>D28/D8*100</f>
        <v>0</v>
      </c>
      <c r="M28" s="29">
        <f>E28/D8*100</f>
        <v>0</v>
      </c>
      <c r="N28" s="30">
        <f>F28/D8*100</f>
        <v>0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94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Roman,標準"&amp;12III-153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19</v>
      </c>
      <c r="C2" s="41"/>
      <c r="D2" s="41"/>
      <c r="E2" s="41"/>
      <c r="F2" s="41"/>
      <c r="G2" s="2"/>
      <c r="J2" s="41" t="s">
        <v>20</v>
      </c>
      <c r="K2" s="41"/>
      <c r="L2" s="41"/>
      <c r="M2" s="41"/>
      <c r="N2" s="41"/>
    </row>
    <row r="3" spans="2:14" ht="16.5">
      <c r="B3" s="41" t="s">
        <v>21</v>
      </c>
      <c r="C3" s="41"/>
      <c r="D3" s="41"/>
      <c r="E3" s="41"/>
      <c r="F3" s="41"/>
      <c r="G3" s="2"/>
      <c r="J3" s="41" t="s">
        <v>22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23</v>
      </c>
      <c r="G4" s="2"/>
      <c r="J4" s="41"/>
      <c r="K4" s="41"/>
      <c r="L4" s="41"/>
      <c r="M4" s="41"/>
      <c r="N4" s="3" t="s">
        <v>24</v>
      </c>
    </row>
    <row r="5" spans="2:14" ht="16.5">
      <c r="B5" s="43" t="s">
        <v>25</v>
      </c>
      <c r="C5" s="44"/>
      <c r="D5" s="47" t="s">
        <v>26</v>
      </c>
      <c r="E5" s="48"/>
      <c r="F5" s="49"/>
      <c r="J5" s="43" t="s">
        <v>25</v>
      </c>
      <c r="K5" s="44"/>
      <c r="L5" s="47" t="s">
        <v>27</v>
      </c>
      <c r="M5" s="48"/>
      <c r="N5" s="49"/>
    </row>
    <row r="6" spans="2:14" ht="30" customHeight="1">
      <c r="B6" s="45"/>
      <c r="C6" s="46"/>
      <c r="D6" s="4" t="s">
        <v>28</v>
      </c>
      <c r="E6" s="5" t="s">
        <v>29</v>
      </c>
      <c r="F6" s="6" t="s">
        <v>30</v>
      </c>
      <c r="J6" s="45"/>
      <c r="K6" s="46"/>
      <c r="L6" s="4" t="s">
        <v>31</v>
      </c>
      <c r="M6" s="5" t="s">
        <v>29</v>
      </c>
      <c r="N6" s="6" t="s">
        <v>30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32</v>
      </c>
      <c r="C8" s="15"/>
      <c r="D8" s="16">
        <f>SUM(D10:D28)</f>
        <v>6883</v>
      </c>
      <c r="E8" s="16">
        <f>SUM(E10:E28)</f>
        <v>3183</v>
      </c>
      <c r="F8" s="17">
        <f>SUM(F10:F28)</f>
        <v>3700</v>
      </c>
      <c r="J8" s="14" t="s">
        <v>33</v>
      </c>
      <c r="K8" s="15"/>
      <c r="L8" s="18">
        <f>D8/D8*100</f>
        <v>100</v>
      </c>
      <c r="M8" s="19">
        <f>E8/D8*100</f>
        <v>46.244370187418276</v>
      </c>
      <c r="N8" s="20">
        <f>F8/D8*100</f>
        <v>53.75562981258172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34</v>
      </c>
      <c r="D10" s="21">
        <f aca="true" t="shared" si="0" ref="D10:D28">E10+F10</f>
        <v>15</v>
      </c>
      <c r="E10" s="21">
        <v>14</v>
      </c>
      <c r="F10" s="22">
        <v>1</v>
      </c>
      <c r="J10" s="14" t="s">
        <v>0</v>
      </c>
      <c r="K10" s="15" t="s">
        <v>34</v>
      </c>
      <c r="L10" s="18">
        <f>D10/D8*100</f>
        <v>0.21792822896992592</v>
      </c>
      <c r="M10" s="19">
        <f>E10/D8*100</f>
        <v>0.20339968037193082</v>
      </c>
      <c r="N10" s="20">
        <f>F10/D8*100</f>
        <v>0.01452854859799506</v>
      </c>
    </row>
    <row r="11" spans="2:14" ht="20.25" customHeight="1">
      <c r="B11" s="14" t="s">
        <v>1</v>
      </c>
      <c r="C11" s="15" t="s">
        <v>35</v>
      </c>
      <c r="D11" s="21">
        <f t="shared" si="0"/>
        <v>565</v>
      </c>
      <c r="E11" s="21">
        <v>347</v>
      </c>
      <c r="F11" s="22">
        <v>218</v>
      </c>
      <c r="J11" s="14" t="s">
        <v>1</v>
      </c>
      <c r="K11" s="15" t="s">
        <v>35</v>
      </c>
      <c r="L11" s="18">
        <f>D11/D8*100</f>
        <v>8.208629957867208</v>
      </c>
      <c r="M11" s="19">
        <f>E11/D8*100</f>
        <v>5.0414063635042865</v>
      </c>
      <c r="N11" s="20">
        <f>F11/D8*100</f>
        <v>3.1672235943629232</v>
      </c>
    </row>
    <row r="12" spans="2:14" ht="45" customHeight="1">
      <c r="B12" s="14" t="s">
        <v>2</v>
      </c>
      <c r="C12" s="15" t="s">
        <v>36</v>
      </c>
      <c r="D12" s="21">
        <f t="shared" si="0"/>
        <v>36</v>
      </c>
      <c r="E12" s="21">
        <v>18</v>
      </c>
      <c r="F12" s="22">
        <v>18</v>
      </c>
      <c r="J12" s="14" t="s">
        <v>2</v>
      </c>
      <c r="K12" s="15" t="s">
        <v>36</v>
      </c>
      <c r="L12" s="18">
        <f>D12/D8*100</f>
        <v>0.5230277495278222</v>
      </c>
      <c r="M12" s="19">
        <f>E12/D8*100</f>
        <v>0.2615138747639111</v>
      </c>
      <c r="N12" s="20">
        <f>F12/D8*100</f>
        <v>0.2615138747639111</v>
      </c>
    </row>
    <row r="13" spans="2:14" ht="54.75" customHeight="1">
      <c r="B13" s="14" t="s">
        <v>3</v>
      </c>
      <c r="C13" s="15" t="s">
        <v>37</v>
      </c>
      <c r="D13" s="21">
        <f t="shared" si="0"/>
        <v>13</v>
      </c>
      <c r="E13" s="21">
        <v>9</v>
      </c>
      <c r="F13" s="22">
        <v>4</v>
      </c>
      <c r="J13" s="14" t="s">
        <v>3</v>
      </c>
      <c r="K13" s="15" t="s">
        <v>37</v>
      </c>
      <c r="L13" s="18">
        <f>D13/D8*100</f>
        <v>0.18887113177393577</v>
      </c>
      <c r="M13" s="19">
        <f>E13/D8*100</f>
        <v>0.13075693738195554</v>
      </c>
      <c r="N13" s="20">
        <f>F13/D8*100</f>
        <v>0.05811419439198024</v>
      </c>
    </row>
    <row r="14" spans="2:14" ht="15">
      <c r="B14" s="14" t="s">
        <v>4</v>
      </c>
      <c r="C14" s="15" t="s">
        <v>38</v>
      </c>
      <c r="D14" s="21">
        <f t="shared" si="0"/>
        <v>0</v>
      </c>
      <c r="E14" s="21">
        <v>0</v>
      </c>
      <c r="F14" s="22">
        <v>0</v>
      </c>
      <c r="J14" s="14" t="s">
        <v>4</v>
      </c>
      <c r="K14" s="15" t="s">
        <v>38</v>
      </c>
      <c r="L14" s="18">
        <f>D14/D8*100</f>
        <v>0</v>
      </c>
      <c r="M14" s="19">
        <f>E14/D8*100</f>
        <v>0</v>
      </c>
      <c r="N14" s="20">
        <f>F14/D8*100</f>
        <v>0</v>
      </c>
    </row>
    <row r="15" spans="2:14" ht="54.75" customHeight="1">
      <c r="B15" s="14" t="s">
        <v>5</v>
      </c>
      <c r="C15" s="15" t="s">
        <v>39</v>
      </c>
      <c r="D15" s="21">
        <f t="shared" si="0"/>
        <v>2593</v>
      </c>
      <c r="E15" s="21">
        <v>1118</v>
      </c>
      <c r="F15" s="22">
        <v>1475</v>
      </c>
      <c r="J15" s="14" t="s">
        <v>5</v>
      </c>
      <c r="K15" s="15" t="s">
        <v>39</v>
      </c>
      <c r="L15" s="18">
        <f>D15/D8*100</f>
        <v>37.67252651460119</v>
      </c>
      <c r="M15" s="19">
        <f>E15/D8*100</f>
        <v>16.242917332558477</v>
      </c>
      <c r="N15" s="20">
        <f>F15/D8*100</f>
        <v>21.429609182042714</v>
      </c>
    </row>
    <row r="16" spans="2:14" ht="15">
      <c r="B16" s="14" t="s">
        <v>6</v>
      </c>
      <c r="C16" s="15" t="s">
        <v>40</v>
      </c>
      <c r="D16" s="21">
        <f t="shared" si="0"/>
        <v>30</v>
      </c>
      <c r="E16" s="21">
        <v>24</v>
      </c>
      <c r="F16" s="22">
        <v>6</v>
      </c>
      <c r="J16" s="14" t="s">
        <v>6</v>
      </c>
      <c r="K16" s="15" t="s">
        <v>40</v>
      </c>
      <c r="L16" s="18">
        <f>D16/D8*100</f>
        <v>0.43585645793985184</v>
      </c>
      <c r="M16" s="19">
        <f>E16/D8*100</f>
        <v>0.34868516635188146</v>
      </c>
      <c r="N16" s="20">
        <f>F16/D8*100</f>
        <v>0.08717129158797036</v>
      </c>
    </row>
    <row r="17" spans="2:14" ht="40.5" customHeight="1">
      <c r="B17" s="14" t="s">
        <v>7</v>
      </c>
      <c r="C17" s="15" t="s">
        <v>41</v>
      </c>
      <c r="D17" s="21">
        <f t="shared" si="0"/>
        <v>555</v>
      </c>
      <c r="E17" s="21">
        <v>218</v>
      </c>
      <c r="F17" s="22">
        <v>337</v>
      </c>
      <c r="J17" s="14" t="s">
        <v>7</v>
      </c>
      <c r="K17" s="15" t="s">
        <v>41</v>
      </c>
      <c r="L17" s="18">
        <f>D17/D8*100</f>
        <v>8.063344471887259</v>
      </c>
      <c r="M17" s="19">
        <f>E17/D8*100</f>
        <v>3.1672235943629232</v>
      </c>
      <c r="N17" s="20">
        <f>F17/D8*100</f>
        <v>4.896120877524336</v>
      </c>
    </row>
    <row r="18" spans="2:14" ht="15">
      <c r="B18" s="14" t="s">
        <v>8</v>
      </c>
      <c r="C18" s="15" t="s">
        <v>42</v>
      </c>
      <c r="D18" s="21">
        <f t="shared" si="0"/>
        <v>69</v>
      </c>
      <c r="E18" s="21">
        <v>50</v>
      </c>
      <c r="F18" s="22">
        <v>19</v>
      </c>
      <c r="J18" s="14" t="s">
        <v>8</v>
      </c>
      <c r="K18" s="15" t="s">
        <v>42</v>
      </c>
      <c r="L18" s="18">
        <f>D18/D8*100</f>
        <v>1.0024698532616592</v>
      </c>
      <c r="M18" s="19">
        <f>E18/D8*100</f>
        <v>0.7264274298997531</v>
      </c>
      <c r="N18" s="20">
        <f>F18/D8*100</f>
        <v>0.27604242336190615</v>
      </c>
    </row>
    <row r="19" spans="2:14" ht="15">
      <c r="B19" s="14" t="s">
        <v>9</v>
      </c>
      <c r="C19" s="15" t="s">
        <v>43</v>
      </c>
      <c r="D19" s="21">
        <f t="shared" si="0"/>
        <v>176</v>
      </c>
      <c r="E19" s="21">
        <v>105</v>
      </c>
      <c r="F19" s="22">
        <v>71</v>
      </c>
      <c r="J19" s="14" t="s">
        <v>9</v>
      </c>
      <c r="K19" s="15" t="s">
        <v>43</v>
      </c>
      <c r="L19" s="18">
        <f>D19/D8*100</f>
        <v>2.5570245532471305</v>
      </c>
      <c r="M19" s="19">
        <f>E19/D8*100</f>
        <v>1.5254976027894813</v>
      </c>
      <c r="N19" s="20">
        <f>F19/D8*100</f>
        <v>1.0315269504576494</v>
      </c>
    </row>
    <row r="20" spans="2:14" ht="15">
      <c r="B20" s="14" t="s">
        <v>10</v>
      </c>
      <c r="C20" s="15" t="s">
        <v>44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44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45</v>
      </c>
      <c r="D21" s="21">
        <f t="shared" si="0"/>
        <v>16</v>
      </c>
      <c r="E21" s="21">
        <v>10</v>
      </c>
      <c r="F21" s="22">
        <v>6</v>
      </c>
      <c r="J21" s="14" t="s">
        <v>11</v>
      </c>
      <c r="K21" s="15" t="s">
        <v>45</v>
      </c>
      <c r="L21" s="18">
        <f>D21/D8*100</f>
        <v>0.23245677756792096</v>
      </c>
      <c r="M21" s="19">
        <f>E21/D8*100</f>
        <v>0.1452854859799506</v>
      </c>
      <c r="N21" s="20">
        <f>F21/D8*100</f>
        <v>0.08717129158797036</v>
      </c>
    </row>
    <row r="22" spans="2:14" ht="40.5" customHeight="1">
      <c r="B22" s="14" t="s">
        <v>12</v>
      </c>
      <c r="C22" s="15" t="s">
        <v>46</v>
      </c>
      <c r="D22" s="21">
        <f t="shared" si="0"/>
        <v>86</v>
      </c>
      <c r="E22" s="21">
        <v>57</v>
      </c>
      <c r="F22" s="22">
        <v>29</v>
      </c>
      <c r="J22" s="14" t="s">
        <v>12</v>
      </c>
      <c r="K22" s="15" t="s">
        <v>46</v>
      </c>
      <c r="L22" s="18">
        <f>D22/D8*100</f>
        <v>1.2494551794275752</v>
      </c>
      <c r="M22" s="19">
        <f>E22/D8*100</f>
        <v>0.8281272700857184</v>
      </c>
      <c r="N22" s="20">
        <f>F22/D8*100</f>
        <v>0.42132790934185677</v>
      </c>
    </row>
    <row r="23" spans="2:14" ht="54.75" customHeight="1">
      <c r="B23" s="14" t="s">
        <v>13</v>
      </c>
      <c r="C23" s="15" t="s">
        <v>47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47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48</v>
      </c>
      <c r="D24" s="21">
        <f t="shared" si="0"/>
        <v>531</v>
      </c>
      <c r="E24" s="21">
        <v>339</v>
      </c>
      <c r="F24" s="22">
        <v>192</v>
      </c>
      <c r="J24" s="14" t="s">
        <v>14</v>
      </c>
      <c r="K24" s="15" t="s">
        <v>48</v>
      </c>
      <c r="L24" s="18">
        <f>D24/D8*100</f>
        <v>7.714659305535378</v>
      </c>
      <c r="M24" s="19">
        <f>E24/D8*100</f>
        <v>4.9251779747203255</v>
      </c>
      <c r="N24" s="20">
        <f>F24/D8*100</f>
        <v>2.7894813308150517</v>
      </c>
    </row>
    <row r="25" spans="2:14" ht="40.5" customHeight="1">
      <c r="B25" s="14" t="s">
        <v>15</v>
      </c>
      <c r="C25" s="15" t="s">
        <v>49</v>
      </c>
      <c r="D25" s="21">
        <f t="shared" si="0"/>
        <v>114</v>
      </c>
      <c r="E25" s="21">
        <v>62</v>
      </c>
      <c r="F25" s="22">
        <v>52</v>
      </c>
      <c r="J25" s="14" t="s">
        <v>15</v>
      </c>
      <c r="K25" s="15" t="s">
        <v>49</v>
      </c>
      <c r="L25" s="18">
        <f>D25/D8*100</f>
        <v>1.6562545401714368</v>
      </c>
      <c r="M25" s="19">
        <f>E25/D8*100</f>
        <v>0.9007700130756937</v>
      </c>
      <c r="N25" s="20">
        <f>F25/D8*100</f>
        <v>0.7554845270957431</v>
      </c>
    </row>
    <row r="26" spans="2:14" ht="15">
      <c r="B26" s="14" t="s">
        <v>16</v>
      </c>
      <c r="C26" s="15" t="s">
        <v>50</v>
      </c>
      <c r="D26" s="21">
        <f t="shared" si="0"/>
        <v>1440</v>
      </c>
      <c r="E26" s="21">
        <v>429</v>
      </c>
      <c r="F26" s="22">
        <v>1011</v>
      </c>
      <c r="J26" s="14" t="s">
        <v>16</v>
      </c>
      <c r="K26" s="15" t="s">
        <v>50</v>
      </c>
      <c r="L26" s="18">
        <f>D26/D8*100</f>
        <v>20.921109981112888</v>
      </c>
      <c r="M26" s="19">
        <f>E26/D8*100</f>
        <v>6.23274734853988</v>
      </c>
      <c r="N26" s="20">
        <f>F26/D8*100</f>
        <v>14.688362632573007</v>
      </c>
    </row>
    <row r="27" spans="2:14" ht="15">
      <c r="B27" s="14" t="s">
        <v>17</v>
      </c>
      <c r="C27" s="15" t="s">
        <v>51</v>
      </c>
      <c r="D27" s="21">
        <f t="shared" si="0"/>
        <v>644</v>
      </c>
      <c r="E27" s="21">
        <v>383</v>
      </c>
      <c r="F27" s="22">
        <v>261</v>
      </c>
      <c r="J27" s="14" t="s">
        <v>17</v>
      </c>
      <c r="K27" s="15" t="s">
        <v>51</v>
      </c>
      <c r="L27" s="18">
        <f>D27/D8*100</f>
        <v>9.356385297108819</v>
      </c>
      <c r="M27" s="19">
        <f>E27/D8*100</f>
        <v>5.564434113032108</v>
      </c>
      <c r="N27" s="20">
        <f>F27/D8*100</f>
        <v>3.7919511840767104</v>
      </c>
    </row>
    <row r="28" spans="2:14" ht="30">
      <c r="B28" s="23" t="s">
        <v>18</v>
      </c>
      <c r="C28" s="24" t="s">
        <v>52</v>
      </c>
      <c r="D28" s="26">
        <f t="shared" si="0"/>
        <v>0</v>
      </c>
      <c r="E28" s="26">
        <v>0</v>
      </c>
      <c r="F28" s="27">
        <v>0</v>
      </c>
      <c r="J28" s="23" t="s">
        <v>18</v>
      </c>
      <c r="K28" s="24" t="s">
        <v>52</v>
      </c>
      <c r="L28" s="28">
        <f>D28/D8*100</f>
        <v>0</v>
      </c>
      <c r="M28" s="29">
        <f>E28/D8*100</f>
        <v>0</v>
      </c>
      <c r="N28" s="30">
        <f>F28/D8*100</f>
        <v>0</v>
      </c>
    </row>
    <row r="29" spans="2:14" ht="15">
      <c r="B29" s="31" t="s">
        <v>53</v>
      </c>
      <c r="C29" s="32"/>
      <c r="D29" s="21"/>
      <c r="E29" s="21"/>
      <c r="F29" s="21"/>
      <c r="J29" s="31" t="s">
        <v>53</v>
      </c>
      <c r="K29" s="32"/>
      <c r="L29" s="21"/>
      <c r="M29" s="21"/>
      <c r="N29" s="21"/>
    </row>
    <row r="30" spans="2:10" ht="16.5">
      <c r="B30" s="1" t="s">
        <v>54</v>
      </c>
      <c r="J30" s="1" t="s">
        <v>55</v>
      </c>
    </row>
    <row r="31" spans="2:10" ht="15">
      <c r="B31" s="1" t="s">
        <v>56</v>
      </c>
      <c r="J31" s="33" t="s">
        <v>57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Footer>&amp;C&amp;"Times New Roman,標準"&amp;12III-154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5" width="3.25390625" style="1" customWidth="1"/>
    <col min="16" max="16384" width="9.00390625" style="1" customWidth="1"/>
  </cols>
  <sheetData>
    <row r="2" spans="2:14" ht="16.5">
      <c r="B2" s="41" t="s">
        <v>179</v>
      </c>
      <c r="C2" s="41"/>
      <c r="D2" s="41"/>
      <c r="E2" s="41"/>
      <c r="F2" s="41"/>
      <c r="G2" s="2"/>
      <c r="J2" s="41" t="s">
        <v>180</v>
      </c>
      <c r="K2" s="41"/>
      <c r="L2" s="41"/>
      <c r="M2" s="41"/>
      <c r="N2" s="41"/>
    </row>
    <row r="3" spans="2:14" ht="16.5">
      <c r="B3" s="41" t="s">
        <v>181</v>
      </c>
      <c r="C3" s="41"/>
      <c r="D3" s="41"/>
      <c r="E3" s="41"/>
      <c r="F3" s="41"/>
      <c r="G3" s="2"/>
      <c r="J3" s="41" t="s">
        <v>182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136726</v>
      </c>
      <c r="E8" s="16">
        <f>SUM(E10:E28)</f>
        <v>71365</v>
      </c>
      <c r="F8" s="17">
        <f>SUM(F10:F28)</f>
        <v>65361</v>
      </c>
      <c r="J8" s="14" t="s">
        <v>72</v>
      </c>
      <c r="K8" s="15"/>
      <c r="L8" s="18">
        <f>D8/D8*100</f>
        <v>100</v>
      </c>
      <c r="M8" s="19">
        <f>E8/D8*100</f>
        <v>52.19563214019279</v>
      </c>
      <c r="N8" s="20">
        <f>F8/D8*100</f>
        <v>47.80436785980721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2">E10+F10</f>
        <v>244</v>
      </c>
      <c r="E10" s="21">
        <v>200</v>
      </c>
      <c r="F10" s="22">
        <v>44</v>
      </c>
      <c r="J10" s="14" t="s">
        <v>0</v>
      </c>
      <c r="K10" s="15" t="s">
        <v>73</v>
      </c>
      <c r="L10" s="18">
        <f>D10/D8*100</f>
        <v>0.17845910799701592</v>
      </c>
      <c r="M10" s="19">
        <f>E10/D8*100</f>
        <v>0.14627795737460322</v>
      </c>
      <c r="N10" s="20">
        <f>F10/D8*100</f>
        <v>0.03218115062241271</v>
      </c>
    </row>
    <row r="11" spans="2:14" ht="20.25" customHeight="1">
      <c r="B11" s="14" t="s">
        <v>1</v>
      </c>
      <c r="C11" s="15" t="s">
        <v>74</v>
      </c>
      <c r="D11" s="21">
        <f t="shared" si="0"/>
        <v>38899</v>
      </c>
      <c r="E11" s="21">
        <v>20796</v>
      </c>
      <c r="F11" s="22">
        <v>18103</v>
      </c>
      <c r="J11" s="14" t="s">
        <v>1</v>
      </c>
      <c r="K11" s="15" t="s">
        <v>74</v>
      </c>
      <c r="L11" s="18">
        <f>D11/D8*100</f>
        <v>28.45033131957345</v>
      </c>
      <c r="M11" s="19">
        <f>E11/D8*100</f>
        <v>15.209982007811243</v>
      </c>
      <c r="N11" s="20">
        <f>F11/D8*100</f>
        <v>13.240349311762213</v>
      </c>
    </row>
    <row r="12" spans="2:14" ht="45" customHeight="1">
      <c r="B12" s="14" t="s">
        <v>2</v>
      </c>
      <c r="C12" s="15" t="s">
        <v>75</v>
      </c>
      <c r="D12" s="21">
        <f t="shared" si="0"/>
        <v>2045</v>
      </c>
      <c r="E12" s="21">
        <v>1264</v>
      </c>
      <c r="F12" s="22">
        <v>781</v>
      </c>
      <c r="J12" s="14" t="s">
        <v>2</v>
      </c>
      <c r="K12" s="15" t="s">
        <v>75</v>
      </c>
      <c r="L12" s="18">
        <f>D12/D8*100</f>
        <v>1.4956921141553179</v>
      </c>
      <c r="M12" s="19">
        <f>E12/D8*100</f>
        <v>0.9244766906074923</v>
      </c>
      <c r="N12" s="20">
        <f>F12/D8*100</f>
        <v>0.5712154235478255</v>
      </c>
    </row>
    <row r="13" spans="2:14" ht="54.75" customHeight="1">
      <c r="B13" s="14" t="s">
        <v>3</v>
      </c>
      <c r="C13" s="15" t="s">
        <v>76</v>
      </c>
      <c r="D13" s="21">
        <f t="shared" si="0"/>
        <v>379</v>
      </c>
      <c r="E13" s="21">
        <v>207</v>
      </c>
      <c r="F13" s="22">
        <v>172</v>
      </c>
      <c r="J13" s="14" t="s">
        <v>3</v>
      </c>
      <c r="K13" s="15" t="s">
        <v>76</v>
      </c>
      <c r="L13" s="18">
        <f>D13/D8*100</f>
        <v>0.2771967292248731</v>
      </c>
      <c r="M13" s="19">
        <f>E13/D8*100</f>
        <v>0.15139768588271432</v>
      </c>
      <c r="N13" s="20">
        <f>F13/D8*100</f>
        <v>0.12579904334215877</v>
      </c>
    </row>
    <row r="14" spans="2:14" ht="15">
      <c r="B14" s="14" t="s">
        <v>4</v>
      </c>
      <c r="C14" s="15" t="s">
        <v>77</v>
      </c>
      <c r="D14" s="21">
        <f t="shared" si="0"/>
        <v>1065</v>
      </c>
      <c r="E14" s="21">
        <v>794</v>
      </c>
      <c r="F14" s="22">
        <v>271</v>
      </c>
      <c r="J14" s="14" t="s">
        <v>4</v>
      </c>
      <c r="K14" s="15" t="s">
        <v>77</v>
      </c>
      <c r="L14" s="18">
        <f>D14/D8*100</f>
        <v>0.7789301230197622</v>
      </c>
      <c r="M14" s="19">
        <f>E14/D8*100</f>
        <v>0.5807234907771748</v>
      </c>
      <c r="N14" s="20">
        <f>F14/D8*100</f>
        <v>0.19820663224258736</v>
      </c>
    </row>
    <row r="15" spans="2:14" ht="54.75" customHeight="1">
      <c r="B15" s="14" t="s">
        <v>5</v>
      </c>
      <c r="C15" s="15" t="s">
        <v>78</v>
      </c>
      <c r="D15" s="21">
        <f t="shared" si="0"/>
        <v>52368</v>
      </c>
      <c r="E15" s="21">
        <v>23087</v>
      </c>
      <c r="F15" s="22">
        <v>29281</v>
      </c>
      <c r="J15" s="14" t="s">
        <v>5</v>
      </c>
      <c r="K15" s="15" t="s">
        <v>78</v>
      </c>
      <c r="L15" s="18">
        <f>D15/D8*100</f>
        <v>38.30142035896611</v>
      </c>
      <c r="M15" s="19">
        <f>E15/D8*100</f>
        <v>16.885596009537323</v>
      </c>
      <c r="N15" s="20">
        <f>F15/D8*100</f>
        <v>21.415824349428785</v>
      </c>
    </row>
    <row r="16" spans="2:14" ht="15">
      <c r="B16" s="14" t="s">
        <v>6</v>
      </c>
      <c r="C16" s="15" t="s">
        <v>79</v>
      </c>
      <c r="D16" s="21">
        <f t="shared" si="0"/>
        <v>1224</v>
      </c>
      <c r="E16" s="21">
        <v>826</v>
      </c>
      <c r="F16" s="22">
        <v>398</v>
      </c>
      <c r="J16" s="14" t="s">
        <v>6</v>
      </c>
      <c r="K16" s="15" t="s">
        <v>79</v>
      </c>
      <c r="L16" s="18">
        <f>D16/D8*100</f>
        <v>0.8952210991325716</v>
      </c>
      <c r="M16" s="19">
        <f>E16/D8*100</f>
        <v>0.6041279639571113</v>
      </c>
      <c r="N16" s="20">
        <f>F16/D8*100</f>
        <v>0.2910931351754604</v>
      </c>
    </row>
    <row r="17" spans="2:14" ht="40.5" customHeight="1">
      <c r="B17" s="14" t="s">
        <v>7</v>
      </c>
      <c r="C17" s="15" t="s">
        <v>80</v>
      </c>
      <c r="D17" s="21">
        <f t="shared" si="0"/>
        <v>8838</v>
      </c>
      <c r="E17" s="21">
        <v>3723</v>
      </c>
      <c r="F17" s="22">
        <v>5115</v>
      </c>
      <c r="J17" s="14" t="s">
        <v>7</v>
      </c>
      <c r="K17" s="15" t="s">
        <v>80</v>
      </c>
      <c r="L17" s="18">
        <f>D17/D8*100</f>
        <v>6.464022936383716</v>
      </c>
      <c r="M17" s="19">
        <f>E17/D8*100</f>
        <v>2.722964176528239</v>
      </c>
      <c r="N17" s="20">
        <f>F17/D8*100</f>
        <v>3.741058759855477</v>
      </c>
    </row>
    <row r="18" spans="2:14" ht="15">
      <c r="B18" s="14" t="s">
        <v>8</v>
      </c>
      <c r="C18" s="15" t="s">
        <v>81</v>
      </c>
      <c r="D18" s="21">
        <f t="shared" si="0"/>
        <v>394</v>
      </c>
      <c r="E18" s="21">
        <v>310</v>
      </c>
      <c r="F18" s="22">
        <v>84</v>
      </c>
      <c r="J18" s="14" t="s">
        <v>8</v>
      </c>
      <c r="K18" s="15" t="s">
        <v>81</v>
      </c>
      <c r="L18" s="18">
        <f>D18/D8*100</f>
        <v>0.2881675760279684</v>
      </c>
      <c r="M18" s="19">
        <f>E18/D8*100</f>
        <v>0.226730833930635</v>
      </c>
      <c r="N18" s="20">
        <f>F18/D8*100</f>
        <v>0.06143674209733335</v>
      </c>
    </row>
    <row r="19" spans="2:14" ht="15">
      <c r="B19" s="14" t="s">
        <v>9</v>
      </c>
      <c r="C19" s="15" t="s">
        <v>82</v>
      </c>
      <c r="D19" s="21">
        <f t="shared" si="0"/>
        <v>2295</v>
      </c>
      <c r="E19" s="21">
        <v>1351</v>
      </c>
      <c r="F19" s="22">
        <v>944</v>
      </c>
      <c r="J19" s="14" t="s">
        <v>9</v>
      </c>
      <c r="K19" s="15" t="s">
        <v>82</v>
      </c>
      <c r="L19" s="18">
        <f>D19/D8*100</f>
        <v>1.678539560873572</v>
      </c>
      <c r="M19" s="19">
        <f>E19/D8*100</f>
        <v>0.9881076020654448</v>
      </c>
      <c r="N19" s="20">
        <f>F19/D8*100</f>
        <v>0.6904319588081272</v>
      </c>
    </row>
    <row r="20" spans="2:14" ht="15">
      <c r="B20" s="14" t="s">
        <v>10</v>
      </c>
      <c r="C20" s="15" t="s">
        <v>83</v>
      </c>
      <c r="D20" s="21">
        <f t="shared" si="0"/>
        <v>4</v>
      </c>
      <c r="E20" s="21">
        <v>2</v>
      </c>
      <c r="F20" s="22">
        <v>2</v>
      </c>
      <c r="J20" s="14" t="s">
        <v>10</v>
      </c>
      <c r="K20" s="15" t="s">
        <v>83</v>
      </c>
      <c r="L20" s="18">
        <f>D20/D8*100</f>
        <v>0.0029255591474920645</v>
      </c>
      <c r="M20" s="19">
        <f>E20/D8*100</f>
        <v>0.0014627795737460322</v>
      </c>
      <c r="N20" s="20">
        <f>F20/D8*100</f>
        <v>0.0014627795737460322</v>
      </c>
    </row>
    <row r="21" spans="2:14" ht="45" customHeight="1">
      <c r="B21" s="14" t="s">
        <v>11</v>
      </c>
      <c r="C21" s="15" t="s">
        <v>84</v>
      </c>
      <c r="D21" s="21">
        <f t="shared" si="0"/>
        <v>223</v>
      </c>
      <c r="E21" s="21">
        <v>127</v>
      </c>
      <c r="F21" s="22">
        <v>96</v>
      </c>
      <c r="J21" s="14" t="s">
        <v>11</v>
      </c>
      <c r="K21" s="15" t="s">
        <v>84</v>
      </c>
      <c r="L21" s="18">
        <f>D21/D8*100</f>
        <v>0.1630999224726826</v>
      </c>
      <c r="M21" s="19">
        <f>E21/D8*100</f>
        <v>0.09288650293287305</v>
      </c>
      <c r="N21" s="20">
        <f>F21/D8*100</f>
        <v>0.07021341953980954</v>
      </c>
    </row>
    <row r="22" spans="2:14" ht="40.5" customHeight="1">
      <c r="B22" s="14" t="s">
        <v>12</v>
      </c>
      <c r="C22" s="15" t="s">
        <v>85</v>
      </c>
      <c r="D22" s="21">
        <f t="shared" si="0"/>
        <v>1518</v>
      </c>
      <c r="E22" s="21">
        <v>925</v>
      </c>
      <c r="F22" s="22">
        <v>593</v>
      </c>
      <c r="J22" s="14" t="s">
        <v>12</v>
      </c>
      <c r="K22" s="15" t="s">
        <v>85</v>
      </c>
      <c r="L22" s="18">
        <f>D22/D8*100</f>
        <v>1.1102496964732385</v>
      </c>
      <c r="M22" s="19">
        <f>E22/D8*100</f>
        <v>0.67653555285754</v>
      </c>
      <c r="N22" s="20">
        <f>F22/D8*100</f>
        <v>0.43371414361569854</v>
      </c>
    </row>
    <row r="23" spans="2:14" ht="54.75" customHeight="1">
      <c r="B23" s="14" t="s">
        <v>13</v>
      </c>
      <c r="C23" s="15" t="s">
        <v>86</v>
      </c>
      <c r="D23" s="21"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>E24+F24</f>
        <v>12214</v>
      </c>
      <c r="E24" s="21">
        <v>7103</v>
      </c>
      <c r="F24" s="22">
        <v>5111</v>
      </c>
      <c r="J24" s="14" t="s">
        <v>14</v>
      </c>
      <c r="K24" s="15" t="s">
        <v>87</v>
      </c>
      <c r="L24" s="18">
        <f>D24/D8*100</f>
        <v>8.933194856867019</v>
      </c>
      <c r="M24" s="19">
        <f>E24/D8*100</f>
        <v>5.195061656159034</v>
      </c>
      <c r="N24" s="20">
        <f>F24/D8*100</f>
        <v>3.7381332007079853</v>
      </c>
    </row>
    <row r="25" spans="2:14" ht="40.5" customHeight="1">
      <c r="B25" s="14" t="s">
        <v>15</v>
      </c>
      <c r="C25" s="15" t="s">
        <v>88</v>
      </c>
      <c r="D25" s="21">
        <f>E25+F25</f>
        <v>2189</v>
      </c>
      <c r="E25" s="21">
        <v>1266</v>
      </c>
      <c r="F25" s="22">
        <v>923</v>
      </c>
      <c r="J25" s="14" t="s">
        <v>15</v>
      </c>
      <c r="K25" s="15" t="s">
        <v>88</v>
      </c>
      <c r="L25" s="18">
        <f>D25/D8*100</f>
        <v>1.601012243465032</v>
      </c>
      <c r="M25" s="19">
        <f>E25/D8*100</f>
        <v>0.9259394701812383</v>
      </c>
      <c r="N25" s="20">
        <f>F25/D8*100</f>
        <v>0.6750727732837939</v>
      </c>
    </row>
    <row r="26" spans="2:14" ht="15">
      <c r="B26" s="14" t="s">
        <v>16</v>
      </c>
      <c r="C26" s="15" t="s">
        <v>89</v>
      </c>
      <c r="D26" s="21">
        <f>E26+F26</f>
        <v>664</v>
      </c>
      <c r="E26" s="21">
        <v>351</v>
      </c>
      <c r="F26" s="22">
        <v>313</v>
      </c>
      <c r="J26" s="14" t="s">
        <v>16</v>
      </c>
      <c r="K26" s="15" t="s">
        <v>89</v>
      </c>
      <c r="L26" s="18">
        <f>D26/D8*100</f>
        <v>0.4856428184836827</v>
      </c>
      <c r="M26" s="19">
        <f>E26/D8*100</f>
        <v>0.25671781519242864</v>
      </c>
      <c r="N26" s="20">
        <f>F26/D8*100</f>
        <v>0.22892500329125404</v>
      </c>
    </row>
    <row r="27" spans="2:14" ht="15">
      <c r="B27" s="14" t="s">
        <v>17</v>
      </c>
      <c r="C27" s="15" t="s">
        <v>90</v>
      </c>
      <c r="D27" s="21">
        <f>E27+F27</f>
        <v>12155</v>
      </c>
      <c r="E27" s="21">
        <v>9028</v>
      </c>
      <c r="F27" s="22">
        <v>3127</v>
      </c>
      <c r="J27" s="14" t="s">
        <v>17</v>
      </c>
      <c r="K27" s="15" t="s">
        <v>90</v>
      </c>
      <c r="L27" s="18">
        <f>D27/D8*100</f>
        <v>8.890042859441511</v>
      </c>
      <c r="M27" s="19">
        <f>E27/D8*100</f>
        <v>6.60298699588959</v>
      </c>
      <c r="N27" s="20">
        <f>F27/D8*100</f>
        <v>2.287055863551921</v>
      </c>
    </row>
    <row r="28" spans="2:14" ht="30">
      <c r="B28" s="23" t="s">
        <v>18</v>
      </c>
      <c r="C28" s="24" t="s">
        <v>91</v>
      </c>
      <c r="D28" s="25">
        <f>E28+F28</f>
        <v>8</v>
      </c>
      <c r="E28" s="26">
        <v>5</v>
      </c>
      <c r="F28" s="27">
        <v>3</v>
      </c>
      <c r="J28" s="23" t="s">
        <v>18</v>
      </c>
      <c r="K28" s="24" t="s">
        <v>91</v>
      </c>
      <c r="L28" s="28">
        <f>D28/D8*100</f>
        <v>0.005851118294984129</v>
      </c>
      <c r="M28" s="29">
        <f>E28/D8*100</f>
        <v>0.0036569489343650807</v>
      </c>
      <c r="N28" s="30">
        <f>F28/D8*100</f>
        <v>0.0021941693606190482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128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5" width="2.875" style="1" customWidth="1"/>
    <col min="16" max="16384" width="9.00390625" style="1" customWidth="1"/>
  </cols>
  <sheetData>
    <row r="2" spans="2:14" ht="16.5">
      <c r="B2" s="41" t="s">
        <v>174</v>
      </c>
      <c r="C2" s="41"/>
      <c r="D2" s="41"/>
      <c r="E2" s="41"/>
      <c r="F2" s="41"/>
      <c r="G2" s="2"/>
      <c r="J2" s="41" t="s">
        <v>175</v>
      </c>
      <c r="K2" s="41"/>
      <c r="L2" s="41"/>
      <c r="M2" s="41"/>
      <c r="N2" s="41"/>
    </row>
    <row r="3" spans="2:14" ht="16.5">
      <c r="B3" s="41" t="s">
        <v>176</v>
      </c>
      <c r="C3" s="41"/>
      <c r="D3" s="41"/>
      <c r="E3" s="41"/>
      <c r="F3" s="41"/>
      <c r="G3" s="2"/>
      <c r="J3" s="41" t="s">
        <v>177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5" customHeight="1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70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72</v>
      </c>
      <c r="C8" s="15"/>
      <c r="D8" s="16">
        <f>SUM(D10:D28)</f>
        <v>47021</v>
      </c>
      <c r="E8" s="16">
        <f>SUM(E10:E28)</f>
        <v>21480</v>
      </c>
      <c r="F8" s="17">
        <f>SUM(F10:F28)</f>
        <v>25541</v>
      </c>
      <c r="J8" s="14" t="s">
        <v>72</v>
      </c>
      <c r="K8" s="15"/>
      <c r="L8" s="18">
        <f>D8/D8*100</f>
        <v>100</v>
      </c>
      <c r="M8" s="19">
        <f>E8/D8*100</f>
        <v>45.681716679781374</v>
      </c>
      <c r="N8" s="20">
        <f>F8/D8*100</f>
        <v>54.31828332021863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19</v>
      </c>
      <c r="E10" s="21">
        <v>8</v>
      </c>
      <c r="F10" s="22">
        <v>11</v>
      </c>
      <c r="J10" s="14" t="s">
        <v>0</v>
      </c>
      <c r="K10" s="15" t="s">
        <v>73</v>
      </c>
      <c r="L10" s="18">
        <f>D10/D8*100</f>
        <v>0.0404074775100487</v>
      </c>
      <c r="M10" s="19">
        <f>E10/D8*100</f>
        <v>0.01701367474107314</v>
      </c>
      <c r="N10" s="20">
        <f>F10/D8*100</f>
        <v>0.023393802768975566</v>
      </c>
    </row>
    <row r="11" spans="2:14" ht="20.25" customHeight="1">
      <c r="B11" s="14" t="s">
        <v>1</v>
      </c>
      <c r="C11" s="15" t="s">
        <v>74</v>
      </c>
      <c r="D11" s="21">
        <f t="shared" si="0"/>
        <v>19544</v>
      </c>
      <c r="E11" s="21">
        <v>7906</v>
      </c>
      <c r="F11" s="22">
        <v>11638</v>
      </c>
      <c r="J11" s="14" t="s">
        <v>1</v>
      </c>
      <c r="K11" s="15" t="s">
        <v>74</v>
      </c>
      <c r="L11" s="18">
        <f>D11/D8*100</f>
        <v>41.56440739244168</v>
      </c>
      <c r="M11" s="19">
        <f>E11/D8*100</f>
        <v>16.813764062865527</v>
      </c>
      <c r="N11" s="20">
        <f>F11/D8*100</f>
        <v>24.750643329576146</v>
      </c>
    </row>
    <row r="12" spans="2:14" ht="45" customHeight="1">
      <c r="B12" s="14" t="s">
        <v>2</v>
      </c>
      <c r="C12" s="15" t="s">
        <v>75</v>
      </c>
      <c r="D12" s="21">
        <f t="shared" si="0"/>
        <v>808</v>
      </c>
      <c r="E12" s="21">
        <v>490</v>
      </c>
      <c r="F12" s="22">
        <v>318</v>
      </c>
      <c r="J12" s="14" t="s">
        <v>2</v>
      </c>
      <c r="K12" s="15" t="s">
        <v>75</v>
      </c>
      <c r="L12" s="18">
        <f>D12/D8*100</f>
        <v>1.7183811488483869</v>
      </c>
      <c r="M12" s="19">
        <f>E12/D8*100</f>
        <v>1.0420875778907295</v>
      </c>
      <c r="N12" s="20">
        <f>F12/D8*100</f>
        <v>0.6762935709576572</v>
      </c>
    </row>
    <row r="13" spans="2:14" ht="54.75" customHeight="1">
      <c r="B13" s="14" t="s">
        <v>3</v>
      </c>
      <c r="C13" s="15" t="s">
        <v>76</v>
      </c>
      <c r="D13" s="21">
        <f t="shared" si="0"/>
        <v>64</v>
      </c>
      <c r="E13" s="21">
        <v>39</v>
      </c>
      <c r="F13" s="22">
        <v>25</v>
      </c>
      <c r="J13" s="14" t="s">
        <v>3</v>
      </c>
      <c r="K13" s="15" t="s">
        <v>76</v>
      </c>
      <c r="L13" s="18">
        <f>D13/D8*100</f>
        <v>0.13610939792858512</v>
      </c>
      <c r="M13" s="19">
        <f>E13/D8*100</f>
        <v>0.08294166436273154</v>
      </c>
      <c r="N13" s="20">
        <f>F13/D8*100</f>
        <v>0.05316773356585355</v>
      </c>
    </row>
    <row r="14" spans="2:14" ht="15">
      <c r="B14" s="14" t="s">
        <v>4</v>
      </c>
      <c r="C14" s="15" t="s">
        <v>77</v>
      </c>
      <c r="D14" s="21">
        <f t="shared" si="0"/>
        <v>51</v>
      </c>
      <c r="E14" s="21">
        <v>41</v>
      </c>
      <c r="F14" s="22">
        <v>10</v>
      </c>
      <c r="J14" s="14" t="s">
        <v>4</v>
      </c>
      <c r="K14" s="15" t="s">
        <v>77</v>
      </c>
      <c r="L14" s="18">
        <f>D14/D8*100</f>
        <v>0.10846217647434125</v>
      </c>
      <c r="M14" s="19">
        <f>E14/D8*100</f>
        <v>0.08719508304799983</v>
      </c>
      <c r="N14" s="20">
        <f>F14/D8*100</f>
        <v>0.02126709342634142</v>
      </c>
    </row>
    <row r="15" spans="2:14" ht="54.75" customHeight="1">
      <c r="B15" s="14" t="s">
        <v>5</v>
      </c>
      <c r="C15" s="15" t="s">
        <v>78</v>
      </c>
      <c r="D15" s="21">
        <f t="shared" si="0"/>
        <v>13148</v>
      </c>
      <c r="E15" s="21">
        <v>5244</v>
      </c>
      <c r="F15" s="22">
        <v>7904</v>
      </c>
      <c r="J15" s="14" t="s">
        <v>5</v>
      </c>
      <c r="K15" s="15" t="s">
        <v>78</v>
      </c>
      <c r="L15" s="18">
        <f>D15/D8*100</f>
        <v>27.961974436953703</v>
      </c>
      <c r="M15" s="19">
        <f>E15/D8*100</f>
        <v>11.15246379277344</v>
      </c>
      <c r="N15" s="20">
        <f>F15/D8*100</f>
        <v>16.809510644180257</v>
      </c>
    </row>
    <row r="16" spans="2:14" ht="15">
      <c r="B16" s="14" t="s">
        <v>6</v>
      </c>
      <c r="C16" s="15" t="s">
        <v>79</v>
      </c>
      <c r="D16" s="21">
        <f t="shared" si="0"/>
        <v>605</v>
      </c>
      <c r="E16" s="21">
        <v>319</v>
      </c>
      <c r="F16" s="22">
        <v>286</v>
      </c>
      <c r="J16" s="14" t="s">
        <v>6</v>
      </c>
      <c r="K16" s="15" t="s">
        <v>79</v>
      </c>
      <c r="L16" s="18">
        <f>D16/D8*100</f>
        <v>1.2866591522936561</v>
      </c>
      <c r="M16" s="19">
        <f>E16/D8*100</f>
        <v>0.6784202803002913</v>
      </c>
      <c r="N16" s="20">
        <f>F16/D8*100</f>
        <v>0.6082388719933647</v>
      </c>
    </row>
    <row r="17" spans="2:14" ht="40.5" customHeight="1">
      <c r="B17" s="14" t="s">
        <v>7</v>
      </c>
      <c r="C17" s="15" t="s">
        <v>80</v>
      </c>
      <c r="D17" s="21">
        <f t="shared" si="0"/>
        <v>1772</v>
      </c>
      <c r="E17" s="21">
        <v>556</v>
      </c>
      <c r="F17" s="22">
        <v>1216</v>
      </c>
      <c r="J17" s="14" t="s">
        <v>7</v>
      </c>
      <c r="K17" s="15" t="s">
        <v>80</v>
      </c>
      <c r="L17" s="18">
        <f>D17/D8*100</f>
        <v>3.7685289551477</v>
      </c>
      <c r="M17" s="19">
        <f>E17/D8*100</f>
        <v>1.182450394504583</v>
      </c>
      <c r="N17" s="20">
        <f>F17/D8*100</f>
        <v>2.586078560643117</v>
      </c>
    </row>
    <row r="18" spans="2:14" ht="15">
      <c r="B18" s="14" t="s">
        <v>8</v>
      </c>
      <c r="C18" s="15" t="s">
        <v>81</v>
      </c>
      <c r="D18" s="21">
        <f t="shared" si="0"/>
        <v>102</v>
      </c>
      <c r="E18" s="21">
        <v>95</v>
      </c>
      <c r="F18" s="22">
        <v>7</v>
      </c>
      <c r="J18" s="14" t="s">
        <v>8</v>
      </c>
      <c r="K18" s="15" t="s">
        <v>81</v>
      </c>
      <c r="L18" s="18">
        <f>D18/D8*100</f>
        <v>0.2169243529486825</v>
      </c>
      <c r="M18" s="19">
        <f>E18/D8*100</f>
        <v>0.2020373875502435</v>
      </c>
      <c r="N18" s="20">
        <f>F18/D8*100</f>
        <v>0.014886965398438996</v>
      </c>
    </row>
    <row r="19" spans="2:14" ht="15">
      <c r="B19" s="14" t="s">
        <v>9</v>
      </c>
      <c r="C19" s="15" t="s">
        <v>82</v>
      </c>
      <c r="D19" s="21">
        <f t="shared" si="0"/>
        <v>1074</v>
      </c>
      <c r="E19" s="21">
        <v>547</v>
      </c>
      <c r="F19" s="22">
        <v>527</v>
      </c>
      <c r="J19" s="14" t="s">
        <v>9</v>
      </c>
      <c r="K19" s="15" t="s">
        <v>82</v>
      </c>
      <c r="L19" s="18">
        <f>D19/D8*100</f>
        <v>2.2840858339890686</v>
      </c>
      <c r="M19" s="19">
        <f>E19/D8*100</f>
        <v>1.1633100104208758</v>
      </c>
      <c r="N19" s="20">
        <f>F19/D8*100</f>
        <v>1.1207758235681928</v>
      </c>
    </row>
    <row r="20" spans="2:14" ht="15">
      <c r="B20" s="14" t="s">
        <v>10</v>
      </c>
      <c r="C20" s="15" t="s">
        <v>83</v>
      </c>
      <c r="D20" s="21"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>E21+F21</f>
        <v>68</v>
      </c>
      <c r="E21" s="21">
        <v>39</v>
      </c>
      <c r="F21" s="22">
        <v>29</v>
      </c>
      <c r="J21" s="14" t="s">
        <v>11</v>
      </c>
      <c r="K21" s="15" t="s">
        <v>84</v>
      </c>
      <c r="L21" s="18">
        <f>D21/D8*100</f>
        <v>0.14461623529912168</v>
      </c>
      <c r="M21" s="19">
        <f>E21/D8*100</f>
        <v>0.08294166436273154</v>
      </c>
      <c r="N21" s="20">
        <f>F21/D8*100</f>
        <v>0.06167457093639012</v>
      </c>
    </row>
    <row r="22" spans="2:14" ht="40.5" customHeight="1">
      <c r="B22" s="14" t="s">
        <v>12</v>
      </c>
      <c r="C22" s="15" t="s">
        <v>85</v>
      </c>
      <c r="D22" s="21">
        <f>E22+F22</f>
        <v>668</v>
      </c>
      <c r="E22" s="21">
        <v>411</v>
      </c>
      <c r="F22" s="22">
        <v>257</v>
      </c>
      <c r="J22" s="14" t="s">
        <v>12</v>
      </c>
      <c r="K22" s="15" t="s">
        <v>85</v>
      </c>
      <c r="L22" s="18">
        <f>D22/D8*100</f>
        <v>1.420641840879607</v>
      </c>
      <c r="M22" s="19">
        <f>E22/D8*100</f>
        <v>0.8740775398226325</v>
      </c>
      <c r="N22" s="20">
        <f>F22/D8*100</f>
        <v>0.5465643010569745</v>
      </c>
    </row>
    <row r="23" spans="2:14" ht="54.75" customHeight="1">
      <c r="B23" s="14" t="s">
        <v>13</v>
      </c>
      <c r="C23" s="15" t="s">
        <v>86</v>
      </c>
      <c r="D23" s="21"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3592</v>
      </c>
      <c r="E24" s="21">
        <v>2283</v>
      </c>
      <c r="F24" s="22">
        <v>1309</v>
      </c>
      <c r="J24" s="14" t="s">
        <v>14</v>
      </c>
      <c r="K24" s="15" t="s">
        <v>87</v>
      </c>
      <c r="L24" s="18">
        <f>D24/D8*100</f>
        <v>7.639139958741839</v>
      </c>
      <c r="M24" s="19">
        <f>E24/D8*100</f>
        <v>4.855277429233746</v>
      </c>
      <c r="N24" s="20">
        <f>F24/D8*100</f>
        <v>2.783862529508092</v>
      </c>
    </row>
    <row r="25" spans="2:14" ht="40.5" customHeight="1">
      <c r="B25" s="14" t="s">
        <v>15</v>
      </c>
      <c r="C25" s="15" t="s">
        <v>88</v>
      </c>
      <c r="D25" s="21">
        <f t="shared" si="0"/>
        <v>627</v>
      </c>
      <c r="E25" s="21">
        <v>323</v>
      </c>
      <c r="F25" s="22">
        <v>304</v>
      </c>
      <c r="J25" s="14" t="s">
        <v>15</v>
      </c>
      <c r="K25" s="15" t="s">
        <v>88</v>
      </c>
      <c r="L25" s="18">
        <f>D25/D8*100</f>
        <v>1.3334467578316072</v>
      </c>
      <c r="M25" s="19">
        <f>E25/D8*100</f>
        <v>0.6869271176708279</v>
      </c>
      <c r="N25" s="20">
        <f>F25/D8*100</f>
        <v>0.6465196401607792</v>
      </c>
    </row>
    <row r="26" spans="2:14" ht="15">
      <c r="B26" s="14" t="s">
        <v>16</v>
      </c>
      <c r="C26" s="15" t="s">
        <v>89</v>
      </c>
      <c r="D26" s="21">
        <f t="shared" si="0"/>
        <v>217</v>
      </c>
      <c r="E26" s="21">
        <v>101</v>
      </c>
      <c r="F26" s="22">
        <v>116</v>
      </c>
      <c r="J26" s="14" t="s">
        <v>16</v>
      </c>
      <c r="K26" s="15" t="s">
        <v>89</v>
      </c>
      <c r="L26" s="18">
        <f>D26/D8*100</f>
        <v>0.4614959273516088</v>
      </c>
      <c r="M26" s="19">
        <f>E26/D8*100</f>
        <v>0.21479764360604836</v>
      </c>
      <c r="N26" s="20">
        <f>F26/D8*100</f>
        <v>0.2466982837455605</v>
      </c>
    </row>
    <row r="27" spans="2:14" ht="15">
      <c r="B27" s="14" t="s">
        <v>17</v>
      </c>
      <c r="C27" s="15" t="s">
        <v>90</v>
      </c>
      <c r="D27" s="21">
        <f t="shared" si="0"/>
        <v>4662</v>
      </c>
      <c r="E27" s="21">
        <v>3078</v>
      </c>
      <c r="F27" s="22">
        <v>1584</v>
      </c>
      <c r="J27" s="14" t="s">
        <v>17</v>
      </c>
      <c r="K27" s="15" t="s">
        <v>90</v>
      </c>
      <c r="L27" s="18">
        <f>D27/D8*100</f>
        <v>9.914718955360371</v>
      </c>
      <c r="M27" s="19">
        <f>E27/D8*100</f>
        <v>6.54601135662789</v>
      </c>
      <c r="N27" s="20">
        <f>F27/D8*100</f>
        <v>3.368707598732481</v>
      </c>
    </row>
    <row r="28" spans="2:14" ht="30">
      <c r="B28" s="23" t="s">
        <v>18</v>
      </c>
      <c r="C28" s="24" t="s">
        <v>91</v>
      </c>
      <c r="D28" s="26">
        <f t="shared" si="0"/>
        <v>0</v>
      </c>
      <c r="E28" s="26">
        <v>0</v>
      </c>
      <c r="F28" s="27">
        <v>0</v>
      </c>
      <c r="J28" s="23" t="s">
        <v>18</v>
      </c>
      <c r="K28" s="24" t="s">
        <v>91</v>
      </c>
      <c r="L28" s="28">
        <f>D28/D8*100</f>
        <v>0</v>
      </c>
      <c r="M28" s="29">
        <f>E28/D8*100</f>
        <v>0</v>
      </c>
      <c r="N28" s="30">
        <f>F28/D8*100</f>
        <v>0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178</v>
      </c>
      <c r="J30" s="1" t="s">
        <v>178</v>
      </c>
    </row>
    <row r="31" spans="2:10" ht="16.5">
      <c r="B31" s="33" t="s">
        <v>118</v>
      </c>
      <c r="J31" s="33" t="s">
        <v>157</v>
      </c>
    </row>
    <row r="32" spans="2:10" ht="15">
      <c r="B32" s="33"/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170</v>
      </c>
      <c r="C2" s="41"/>
      <c r="D2" s="41"/>
      <c r="E2" s="41"/>
      <c r="F2" s="41"/>
      <c r="G2" s="2"/>
      <c r="J2" s="41" t="s">
        <v>171</v>
      </c>
      <c r="K2" s="41"/>
      <c r="L2" s="41"/>
      <c r="M2" s="41"/>
      <c r="N2" s="41"/>
    </row>
    <row r="3" spans="2:14" ht="16.5">
      <c r="B3" s="41" t="s">
        <v>172</v>
      </c>
      <c r="C3" s="41"/>
      <c r="D3" s="41"/>
      <c r="E3" s="41"/>
      <c r="F3" s="41"/>
      <c r="G3" s="2"/>
      <c r="J3" s="41" t="s">
        <v>173</v>
      </c>
      <c r="K3" s="41"/>
      <c r="L3" s="41"/>
      <c r="M3" s="41"/>
      <c r="N3" s="41"/>
    </row>
    <row r="4" spans="2:14" ht="15" customHeight="1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5" customHeight="1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58945</v>
      </c>
      <c r="E8" s="16">
        <f>SUM(E10:E28)</f>
        <v>26423</v>
      </c>
      <c r="F8" s="17">
        <f>SUM(F10:F28)</f>
        <v>32522</v>
      </c>
      <c r="J8" s="14" t="s">
        <v>72</v>
      </c>
      <c r="K8" s="15"/>
      <c r="L8" s="18">
        <f>D8/D8*100</f>
        <v>100</v>
      </c>
      <c r="M8" s="19">
        <f>E8/D8*100</f>
        <v>44.82653320892357</v>
      </c>
      <c r="N8" s="20">
        <f>F8/D8*100</f>
        <v>55.17346679107643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2">E10+F10</f>
        <v>398</v>
      </c>
      <c r="E10" s="21">
        <v>319</v>
      </c>
      <c r="F10" s="22">
        <v>79</v>
      </c>
      <c r="J10" s="14" t="s">
        <v>0</v>
      </c>
      <c r="K10" s="15" t="s">
        <v>73</v>
      </c>
      <c r="L10" s="18">
        <f>D10/D8*100</f>
        <v>0.675205700229027</v>
      </c>
      <c r="M10" s="19">
        <f>E10/D8*100</f>
        <v>0.5411824582237679</v>
      </c>
      <c r="N10" s="20">
        <f>F10/D8*100</f>
        <v>0.13402324200525914</v>
      </c>
    </row>
    <row r="11" spans="2:14" ht="20.25" customHeight="1">
      <c r="B11" s="14" t="s">
        <v>1</v>
      </c>
      <c r="C11" s="15" t="s">
        <v>74</v>
      </c>
      <c r="D11" s="21">
        <f t="shared" si="0"/>
        <v>26587</v>
      </c>
      <c r="E11" s="21">
        <v>8834</v>
      </c>
      <c r="F11" s="22">
        <v>17753</v>
      </c>
      <c r="J11" s="14" t="s">
        <v>1</v>
      </c>
      <c r="K11" s="15" t="s">
        <v>74</v>
      </c>
      <c r="L11" s="18">
        <f>D11/D8*100</f>
        <v>45.10475867333955</v>
      </c>
      <c r="M11" s="19">
        <f>E11/D8*100</f>
        <v>14.986852150309609</v>
      </c>
      <c r="N11" s="20">
        <f>F11/D8*100</f>
        <v>30.11790652302994</v>
      </c>
    </row>
    <row r="12" spans="2:14" ht="45" customHeight="1">
      <c r="B12" s="14" t="s">
        <v>2</v>
      </c>
      <c r="C12" s="15" t="s">
        <v>75</v>
      </c>
      <c r="D12" s="21">
        <f t="shared" si="0"/>
        <v>666</v>
      </c>
      <c r="E12" s="21">
        <v>450</v>
      </c>
      <c r="F12" s="22">
        <v>216</v>
      </c>
      <c r="J12" s="14" t="s">
        <v>2</v>
      </c>
      <c r="K12" s="15" t="s">
        <v>75</v>
      </c>
      <c r="L12" s="18">
        <f>D12/D8*100</f>
        <v>1.129866825006362</v>
      </c>
      <c r="M12" s="19">
        <f>E12/D8*100</f>
        <v>0.763423530409704</v>
      </c>
      <c r="N12" s="20">
        <f>F12/D8*100</f>
        <v>0.3664432945966579</v>
      </c>
    </row>
    <row r="13" spans="2:14" ht="54.75" customHeight="1">
      <c r="B13" s="14" t="s">
        <v>3</v>
      </c>
      <c r="C13" s="15" t="s">
        <v>76</v>
      </c>
      <c r="D13" s="21">
        <f t="shared" si="0"/>
        <v>89</v>
      </c>
      <c r="E13" s="21">
        <v>56</v>
      </c>
      <c r="F13" s="22">
        <v>33</v>
      </c>
      <c r="J13" s="14" t="s">
        <v>3</v>
      </c>
      <c r="K13" s="15" t="s">
        <v>76</v>
      </c>
      <c r="L13" s="18">
        <f>D13/D8*100</f>
        <v>0.150988209347697</v>
      </c>
      <c r="M13" s="19">
        <f>E13/D8*100</f>
        <v>0.09500381711765205</v>
      </c>
      <c r="N13" s="20">
        <f>F13/D8*100</f>
        <v>0.05598439223004495</v>
      </c>
    </row>
    <row r="14" spans="2:14" ht="15">
      <c r="B14" s="14" t="s">
        <v>4</v>
      </c>
      <c r="C14" s="15" t="s">
        <v>77</v>
      </c>
      <c r="D14" s="21">
        <f t="shared" si="0"/>
        <v>31</v>
      </c>
      <c r="E14" s="21">
        <v>24</v>
      </c>
      <c r="F14" s="22">
        <v>7</v>
      </c>
      <c r="J14" s="14" t="s">
        <v>4</v>
      </c>
      <c r="K14" s="15" t="s">
        <v>77</v>
      </c>
      <c r="L14" s="18">
        <f>D14/D8*100</f>
        <v>0.05259139876155739</v>
      </c>
      <c r="M14" s="19">
        <f>E14/D8*100</f>
        <v>0.04071592162185088</v>
      </c>
      <c r="N14" s="20">
        <f>F14/D8*100</f>
        <v>0.011875477139706506</v>
      </c>
    </row>
    <row r="15" spans="2:14" ht="54.75" customHeight="1">
      <c r="B15" s="14" t="s">
        <v>5</v>
      </c>
      <c r="C15" s="15" t="s">
        <v>78</v>
      </c>
      <c r="D15" s="21">
        <f t="shared" si="0"/>
        <v>16355</v>
      </c>
      <c r="E15" s="21">
        <v>6986</v>
      </c>
      <c r="F15" s="22">
        <v>9369</v>
      </c>
      <c r="J15" s="14" t="s">
        <v>5</v>
      </c>
      <c r="K15" s="15" t="s">
        <v>78</v>
      </c>
      <c r="L15" s="18">
        <f>D15/D8*100</f>
        <v>27.746204088557132</v>
      </c>
      <c r="M15" s="19">
        <f>E15/D8*100</f>
        <v>11.851726185427093</v>
      </c>
      <c r="N15" s="20">
        <f>F15/D8*100</f>
        <v>15.894477903130037</v>
      </c>
    </row>
    <row r="16" spans="2:14" ht="15">
      <c r="B16" s="14" t="s">
        <v>6</v>
      </c>
      <c r="C16" s="15" t="s">
        <v>79</v>
      </c>
      <c r="D16" s="21">
        <f t="shared" si="0"/>
        <v>387</v>
      </c>
      <c r="E16" s="21">
        <v>316</v>
      </c>
      <c r="F16" s="22">
        <v>71</v>
      </c>
      <c r="J16" s="14" t="s">
        <v>6</v>
      </c>
      <c r="K16" s="15" t="s">
        <v>79</v>
      </c>
      <c r="L16" s="18">
        <f>D16/D8*100</f>
        <v>0.6565442361523454</v>
      </c>
      <c r="M16" s="19">
        <f>E16/D8*100</f>
        <v>0.5360929680210366</v>
      </c>
      <c r="N16" s="20">
        <f>F16/D8*100</f>
        <v>0.12045126813130884</v>
      </c>
    </row>
    <row r="17" spans="2:14" ht="40.5" customHeight="1">
      <c r="B17" s="14" t="s">
        <v>7</v>
      </c>
      <c r="C17" s="15" t="s">
        <v>80</v>
      </c>
      <c r="D17" s="21">
        <f t="shared" si="0"/>
        <v>2190</v>
      </c>
      <c r="E17" s="21">
        <v>879</v>
      </c>
      <c r="F17" s="22">
        <v>1311</v>
      </c>
      <c r="J17" s="14" t="s">
        <v>7</v>
      </c>
      <c r="K17" s="15" t="s">
        <v>80</v>
      </c>
      <c r="L17" s="18">
        <f>D17/D8*100</f>
        <v>3.7153278479938927</v>
      </c>
      <c r="M17" s="19">
        <f>E17/D8*100</f>
        <v>1.4912206294002883</v>
      </c>
      <c r="N17" s="20">
        <f>F17/D8*100</f>
        <v>2.224107218593604</v>
      </c>
    </row>
    <row r="18" spans="2:14" ht="15">
      <c r="B18" s="14" t="s">
        <v>8</v>
      </c>
      <c r="C18" s="15" t="s">
        <v>81</v>
      </c>
      <c r="D18" s="21">
        <f t="shared" si="0"/>
        <v>125</v>
      </c>
      <c r="E18" s="21">
        <v>117</v>
      </c>
      <c r="F18" s="22">
        <v>8</v>
      </c>
      <c r="J18" s="14" t="s">
        <v>8</v>
      </c>
      <c r="K18" s="15" t="s">
        <v>81</v>
      </c>
      <c r="L18" s="18">
        <f>D18/D8*100</f>
        <v>0.21206209178047333</v>
      </c>
      <c r="M18" s="19">
        <f>E18/D8*100</f>
        <v>0.19849011790652304</v>
      </c>
      <c r="N18" s="20">
        <f>F18/D8*100</f>
        <v>0.013571973873950293</v>
      </c>
    </row>
    <row r="19" spans="2:14" ht="15">
      <c r="B19" s="14" t="s">
        <v>9</v>
      </c>
      <c r="C19" s="15" t="s">
        <v>82</v>
      </c>
      <c r="D19" s="21">
        <f t="shared" si="0"/>
        <v>927</v>
      </c>
      <c r="E19" s="21">
        <v>674</v>
      </c>
      <c r="F19" s="22">
        <v>253</v>
      </c>
      <c r="J19" s="14" t="s">
        <v>9</v>
      </c>
      <c r="K19" s="15" t="s">
        <v>82</v>
      </c>
      <c r="L19" s="18">
        <f>D19/D8*100</f>
        <v>1.5726524726439899</v>
      </c>
      <c r="M19" s="19">
        <f>E19/D8*100</f>
        <v>1.143438798880312</v>
      </c>
      <c r="N19" s="20">
        <f>F19/D8*100</f>
        <v>0.429213673763678</v>
      </c>
    </row>
    <row r="20" spans="2:14" ht="15">
      <c r="B20" s="14" t="s">
        <v>10</v>
      </c>
      <c r="C20" s="15" t="s">
        <v>83</v>
      </c>
      <c r="D20" s="21">
        <f t="shared" si="0"/>
        <v>29</v>
      </c>
      <c r="E20" s="21">
        <v>26</v>
      </c>
      <c r="F20" s="22">
        <v>3</v>
      </c>
      <c r="J20" s="14" t="s">
        <v>10</v>
      </c>
      <c r="K20" s="15" t="s">
        <v>83</v>
      </c>
      <c r="L20" s="18">
        <f>D20/D8*100</f>
        <v>0.04919840529306981</v>
      </c>
      <c r="M20" s="19">
        <f>E20/D8*100</f>
        <v>0.04410891509033845</v>
      </c>
      <c r="N20" s="20">
        <f>F20/D8*100</f>
        <v>0.00508949020273136</v>
      </c>
    </row>
    <row r="21" spans="2:14" ht="45" customHeight="1">
      <c r="B21" s="14" t="s">
        <v>11</v>
      </c>
      <c r="C21" s="15" t="s">
        <v>84</v>
      </c>
      <c r="D21" s="21">
        <f t="shared" si="0"/>
        <v>43</v>
      </c>
      <c r="E21" s="21">
        <v>22</v>
      </c>
      <c r="F21" s="22">
        <v>21</v>
      </c>
      <c r="J21" s="14" t="s">
        <v>11</v>
      </c>
      <c r="K21" s="15" t="s">
        <v>84</v>
      </c>
      <c r="L21" s="18">
        <f>D21/D8*100</f>
        <v>0.07294935957248282</v>
      </c>
      <c r="M21" s="19">
        <f>E21/D8*100</f>
        <v>0.037322928153363306</v>
      </c>
      <c r="N21" s="20">
        <f>F21/D8*100</f>
        <v>0.03562643141911952</v>
      </c>
    </row>
    <row r="22" spans="2:14" ht="40.5" customHeight="1">
      <c r="B22" s="14" t="s">
        <v>12</v>
      </c>
      <c r="C22" s="15" t="s">
        <v>85</v>
      </c>
      <c r="D22" s="21">
        <f t="shared" si="0"/>
        <v>924</v>
      </c>
      <c r="E22" s="21">
        <v>730</v>
      </c>
      <c r="F22" s="22">
        <v>194</v>
      </c>
      <c r="J22" s="14" t="s">
        <v>12</v>
      </c>
      <c r="K22" s="15" t="s">
        <v>85</v>
      </c>
      <c r="L22" s="18">
        <f>D22/D8*100</f>
        <v>1.5675629824412587</v>
      </c>
      <c r="M22" s="19">
        <f>E22/D8*100</f>
        <v>1.2384426159979642</v>
      </c>
      <c r="N22" s="20">
        <f>F22/D8*100</f>
        <v>0.3291203664432946</v>
      </c>
    </row>
    <row r="23" spans="2:14" ht="54.75" customHeight="1">
      <c r="B23" s="14" t="s">
        <v>13</v>
      </c>
      <c r="C23" s="15" t="s">
        <v>86</v>
      </c>
      <c r="D23" s="21"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>E24+F24</f>
        <v>4509</v>
      </c>
      <c r="E24" s="21">
        <v>3204</v>
      </c>
      <c r="F24" s="22">
        <v>1305</v>
      </c>
      <c r="J24" s="14" t="s">
        <v>14</v>
      </c>
      <c r="K24" s="15" t="s">
        <v>87</v>
      </c>
      <c r="L24" s="18">
        <f>D24/D8*100</f>
        <v>7.6495037747052335</v>
      </c>
      <c r="M24" s="19">
        <f>E24/D8*100</f>
        <v>5.435575536517092</v>
      </c>
      <c r="N24" s="20">
        <f>F24/D8*100</f>
        <v>2.2139282381881413</v>
      </c>
    </row>
    <row r="25" spans="2:14" ht="40.5" customHeight="1">
      <c r="B25" s="14" t="s">
        <v>15</v>
      </c>
      <c r="C25" s="15" t="s">
        <v>88</v>
      </c>
      <c r="D25" s="21">
        <f>E25+F25</f>
        <v>540</v>
      </c>
      <c r="E25" s="21">
        <v>308</v>
      </c>
      <c r="F25" s="22">
        <v>232</v>
      </c>
      <c r="J25" s="14" t="s">
        <v>15</v>
      </c>
      <c r="K25" s="15" t="s">
        <v>88</v>
      </c>
      <c r="L25" s="18">
        <f>D25/D8*100</f>
        <v>0.9161082364916447</v>
      </c>
      <c r="M25" s="19">
        <f>E25/D8*100</f>
        <v>0.5225209941470863</v>
      </c>
      <c r="N25" s="20">
        <f>F25/D8*100</f>
        <v>0.3935872423445585</v>
      </c>
    </row>
    <row r="26" spans="2:14" ht="15">
      <c r="B26" s="14" t="s">
        <v>16</v>
      </c>
      <c r="C26" s="15" t="s">
        <v>89</v>
      </c>
      <c r="D26" s="21">
        <f>E26+F26</f>
        <v>808</v>
      </c>
      <c r="E26" s="21">
        <v>209</v>
      </c>
      <c r="F26" s="22">
        <v>599</v>
      </c>
      <c r="J26" s="14" t="s">
        <v>16</v>
      </c>
      <c r="K26" s="15" t="s">
        <v>89</v>
      </c>
      <c r="L26" s="18">
        <f>D26/D8*100</f>
        <v>1.3707693612689797</v>
      </c>
      <c r="M26" s="19">
        <f>E26/D8*100</f>
        <v>0.3545678174569514</v>
      </c>
      <c r="N26" s="20">
        <f>F26/D8*100</f>
        <v>1.0162015438120282</v>
      </c>
    </row>
    <row r="27" spans="2:14" ht="15">
      <c r="B27" s="14" t="s">
        <v>17</v>
      </c>
      <c r="C27" s="15" t="s">
        <v>90</v>
      </c>
      <c r="D27" s="21">
        <f>E27+F27</f>
        <v>4326</v>
      </c>
      <c r="E27" s="21">
        <v>3260</v>
      </c>
      <c r="F27" s="22">
        <v>1066</v>
      </c>
      <c r="J27" s="14" t="s">
        <v>17</v>
      </c>
      <c r="K27" s="15" t="s">
        <v>90</v>
      </c>
      <c r="L27" s="18">
        <f>D27/D8*100</f>
        <v>7.339044872338621</v>
      </c>
      <c r="M27" s="19">
        <f>E27/D8*100</f>
        <v>5.530579353634744</v>
      </c>
      <c r="N27" s="20">
        <f>F27/D8*100</f>
        <v>1.8084655187038765</v>
      </c>
    </row>
    <row r="28" spans="2:14" ht="30">
      <c r="B28" s="23" t="s">
        <v>18</v>
      </c>
      <c r="C28" s="24" t="s">
        <v>91</v>
      </c>
      <c r="D28" s="25">
        <f>E28+F28</f>
        <v>11</v>
      </c>
      <c r="E28" s="26">
        <v>9</v>
      </c>
      <c r="F28" s="27">
        <v>2</v>
      </c>
      <c r="J28" s="23" t="s">
        <v>18</v>
      </c>
      <c r="K28" s="24" t="s">
        <v>91</v>
      </c>
      <c r="L28" s="28">
        <f>D28/D8*100</f>
        <v>0.018661464076681653</v>
      </c>
      <c r="M28" s="29">
        <f>E28/D8*100</f>
        <v>0.01526847060819408</v>
      </c>
      <c r="N28" s="30">
        <f>F28/D8*100</f>
        <v>0.0033929934684875734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128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166</v>
      </c>
      <c r="C2" s="41"/>
      <c r="D2" s="41"/>
      <c r="E2" s="41"/>
      <c r="F2" s="41"/>
      <c r="G2" s="2"/>
      <c r="J2" s="41" t="s">
        <v>167</v>
      </c>
      <c r="K2" s="41"/>
      <c r="L2" s="41"/>
      <c r="M2" s="41"/>
      <c r="N2" s="41"/>
    </row>
    <row r="3" spans="2:14" ht="14.25" customHeight="1">
      <c r="B3" s="41" t="s">
        <v>168</v>
      </c>
      <c r="C3" s="41"/>
      <c r="D3" s="41"/>
      <c r="E3" s="41"/>
      <c r="F3" s="41"/>
      <c r="G3" s="2"/>
      <c r="J3" s="41" t="s">
        <v>169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47797</v>
      </c>
      <c r="E8" s="16">
        <f>SUM(E10:E28)</f>
        <v>24225</v>
      </c>
      <c r="F8" s="17">
        <f>SUM(F10:F28)</f>
        <v>23572</v>
      </c>
      <c r="J8" s="14" t="s">
        <v>72</v>
      </c>
      <c r="K8" s="15"/>
      <c r="L8" s="18">
        <f>D8/D8*100</f>
        <v>100</v>
      </c>
      <c r="M8" s="19">
        <f>E8/D8*100</f>
        <v>50.68309726551876</v>
      </c>
      <c r="N8" s="20">
        <f>F8/D8*100</f>
        <v>49.316902734481246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244</v>
      </c>
      <c r="E10" s="21">
        <v>161</v>
      </c>
      <c r="F10" s="22">
        <v>83</v>
      </c>
      <c r="J10" s="14" t="s">
        <v>0</v>
      </c>
      <c r="K10" s="15" t="s">
        <v>73</v>
      </c>
      <c r="L10" s="18">
        <f>D10/D8*100</f>
        <v>0.5104922903111074</v>
      </c>
      <c r="M10" s="19">
        <f>E10/D8*100</f>
        <v>0.33684122434462416</v>
      </c>
      <c r="N10" s="20">
        <f>F10/D8*100</f>
        <v>0.17365106596648325</v>
      </c>
    </row>
    <row r="11" spans="2:14" ht="20.25" customHeight="1">
      <c r="B11" s="14" t="s">
        <v>1</v>
      </c>
      <c r="C11" s="15" t="s">
        <v>74</v>
      </c>
      <c r="D11" s="21">
        <f t="shared" si="0"/>
        <v>13183</v>
      </c>
      <c r="E11" s="21">
        <v>7670</v>
      </c>
      <c r="F11" s="22">
        <v>5513</v>
      </c>
      <c r="J11" s="14" t="s">
        <v>1</v>
      </c>
      <c r="K11" s="15" t="s">
        <v>74</v>
      </c>
      <c r="L11" s="18">
        <f>D11/D8*100</f>
        <v>27.58122894742348</v>
      </c>
      <c r="M11" s="19">
        <f>E11/D8*100</f>
        <v>16.047032240517186</v>
      </c>
      <c r="N11" s="20">
        <f>F11/D8*100</f>
        <v>11.534196706906291</v>
      </c>
    </row>
    <row r="12" spans="2:14" ht="45" customHeight="1">
      <c r="B12" s="14" t="s">
        <v>2</v>
      </c>
      <c r="C12" s="15" t="s">
        <v>75</v>
      </c>
      <c r="D12" s="21">
        <f t="shared" si="0"/>
        <v>646</v>
      </c>
      <c r="E12" s="21">
        <v>415</v>
      </c>
      <c r="F12" s="22">
        <v>231</v>
      </c>
      <c r="J12" s="14" t="s">
        <v>2</v>
      </c>
      <c r="K12" s="15" t="s">
        <v>75</v>
      </c>
      <c r="L12" s="18">
        <f>D12/D8*100</f>
        <v>1.3515492604138335</v>
      </c>
      <c r="M12" s="19">
        <f>E12/D8*100</f>
        <v>0.8682553298324163</v>
      </c>
      <c r="N12" s="20">
        <f>F12/D8*100</f>
        <v>0.48329393058141723</v>
      </c>
    </row>
    <row r="13" spans="2:14" ht="54.75" customHeight="1">
      <c r="B13" s="14" t="s">
        <v>3</v>
      </c>
      <c r="C13" s="15" t="s">
        <v>76</v>
      </c>
      <c r="D13" s="21">
        <f t="shared" si="0"/>
        <v>118</v>
      </c>
      <c r="E13" s="21">
        <v>65</v>
      </c>
      <c r="F13" s="22">
        <v>53</v>
      </c>
      <c r="J13" s="14" t="s">
        <v>3</v>
      </c>
      <c r="K13" s="15" t="s">
        <v>76</v>
      </c>
      <c r="L13" s="18">
        <f>D13/D8*100</f>
        <v>0.2468774190848798</v>
      </c>
      <c r="M13" s="19">
        <f>E13/D8*100</f>
        <v>0.13599179864845073</v>
      </c>
      <c r="N13" s="20">
        <f>F13/D8*100</f>
        <v>0.11088562043642905</v>
      </c>
    </row>
    <row r="14" spans="2:14" ht="15">
      <c r="B14" s="14" t="s">
        <v>4</v>
      </c>
      <c r="C14" s="15" t="s">
        <v>77</v>
      </c>
      <c r="D14" s="21">
        <f t="shared" si="0"/>
        <v>3</v>
      </c>
      <c r="E14" s="21">
        <v>2</v>
      </c>
      <c r="F14" s="22">
        <v>1</v>
      </c>
      <c r="J14" s="14" t="s">
        <v>4</v>
      </c>
      <c r="K14" s="15" t="s">
        <v>77</v>
      </c>
      <c r="L14" s="18">
        <f>D14/D8*100</f>
        <v>0.006276544553005419</v>
      </c>
      <c r="M14" s="19">
        <f>E14/D8*100</f>
        <v>0.004184363035336946</v>
      </c>
      <c r="N14" s="20">
        <f>F14/D8*100</f>
        <v>0.002092181517668473</v>
      </c>
    </row>
    <row r="15" spans="2:14" ht="54.75" customHeight="1">
      <c r="B15" s="14" t="s">
        <v>5</v>
      </c>
      <c r="C15" s="15" t="s">
        <v>78</v>
      </c>
      <c r="D15" s="21">
        <f t="shared" si="0"/>
        <v>17908</v>
      </c>
      <c r="E15" s="21">
        <v>6578</v>
      </c>
      <c r="F15" s="22">
        <v>11330</v>
      </c>
      <c r="J15" s="14" t="s">
        <v>5</v>
      </c>
      <c r="K15" s="15" t="s">
        <v>78</v>
      </c>
      <c r="L15" s="18">
        <f>D15/D8*100</f>
        <v>37.46678661840701</v>
      </c>
      <c r="M15" s="19">
        <f>E15/D8*100</f>
        <v>13.762370023223214</v>
      </c>
      <c r="N15" s="20">
        <f>F15/D8*100</f>
        <v>23.704416595183798</v>
      </c>
    </row>
    <row r="16" spans="2:14" ht="15">
      <c r="B16" s="14" t="s">
        <v>6</v>
      </c>
      <c r="C16" s="15" t="s">
        <v>79</v>
      </c>
      <c r="D16" s="21">
        <f t="shared" si="0"/>
        <v>373</v>
      </c>
      <c r="E16" s="21">
        <v>267</v>
      </c>
      <c r="F16" s="22">
        <v>106</v>
      </c>
      <c r="J16" s="14" t="s">
        <v>6</v>
      </c>
      <c r="K16" s="15" t="s">
        <v>79</v>
      </c>
      <c r="L16" s="18">
        <f>D16/D8*100</f>
        <v>0.7803837060903404</v>
      </c>
      <c r="M16" s="19">
        <f>E16/D8*100</f>
        <v>0.5586124652174822</v>
      </c>
      <c r="N16" s="20">
        <f>F16/D8*100</f>
        <v>0.2217712408728581</v>
      </c>
    </row>
    <row r="17" spans="2:14" ht="40.5" customHeight="1">
      <c r="B17" s="14" t="s">
        <v>7</v>
      </c>
      <c r="C17" s="15" t="s">
        <v>80</v>
      </c>
      <c r="D17" s="21">
        <f t="shared" si="0"/>
        <v>2966</v>
      </c>
      <c r="E17" s="21">
        <v>913</v>
      </c>
      <c r="F17" s="22">
        <v>2053</v>
      </c>
      <c r="J17" s="14" t="s">
        <v>7</v>
      </c>
      <c r="K17" s="15" t="s">
        <v>80</v>
      </c>
      <c r="L17" s="18">
        <f>D17/D8*100</f>
        <v>6.205410381404691</v>
      </c>
      <c r="M17" s="19">
        <f>E17/D8*100</f>
        <v>1.9101617256313157</v>
      </c>
      <c r="N17" s="20">
        <f>F17/D8*100</f>
        <v>4.295248655773374</v>
      </c>
    </row>
    <row r="18" spans="2:14" ht="15">
      <c r="B18" s="14" t="s">
        <v>8</v>
      </c>
      <c r="C18" s="15" t="s">
        <v>81</v>
      </c>
      <c r="D18" s="21">
        <f t="shared" si="0"/>
        <v>184</v>
      </c>
      <c r="E18" s="21">
        <v>161</v>
      </c>
      <c r="F18" s="22">
        <v>23</v>
      </c>
      <c r="J18" s="14" t="s">
        <v>8</v>
      </c>
      <c r="K18" s="15" t="s">
        <v>81</v>
      </c>
      <c r="L18" s="18">
        <f>D18/D8*100</f>
        <v>0.384961399250999</v>
      </c>
      <c r="M18" s="19">
        <f>E18/D8*100</f>
        <v>0.33684122434462416</v>
      </c>
      <c r="N18" s="20">
        <f>F18/D8*100</f>
        <v>0.04812017490637487</v>
      </c>
    </row>
    <row r="19" spans="2:14" ht="15">
      <c r="B19" s="14" t="s">
        <v>9</v>
      </c>
      <c r="C19" s="15" t="s">
        <v>82</v>
      </c>
      <c r="D19" s="21">
        <f t="shared" si="0"/>
        <v>892</v>
      </c>
      <c r="E19" s="21">
        <v>543</v>
      </c>
      <c r="F19" s="22">
        <v>349</v>
      </c>
      <c r="J19" s="14" t="s">
        <v>9</v>
      </c>
      <c r="K19" s="15" t="s">
        <v>82</v>
      </c>
      <c r="L19" s="18">
        <f>D19/D8*100</f>
        <v>1.8662259137602777</v>
      </c>
      <c r="M19" s="19">
        <f>E19/D8*100</f>
        <v>1.1360545640939808</v>
      </c>
      <c r="N19" s="20">
        <f>F19/D8*100</f>
        <v>0.730171349666297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34">
        <f t="shared" si="0"/>
        <v>40</v>
      </c>
      <c r="E21" s="35">
        <v>25</v>
      </c>
      <c r="F21" s="36">
        <v>15</v>
      </c>
      <c r="J21" s="14" t="s">
        <v>11</v>
      </c>
      <c r="K21" s="15" t="s">
        <v>84</v>
      </c>
      <c r="L21" s="18">
        <f>D21/D8*100</f>
        <v>0.08368726070673892</v>
      </c>
      <c r="M21" s="19">
        <f>E21/D8*100</f>
        <v>0.052304537941711825</v>
      </c>
      <c r="N21" s="20">
        <f>F21/D8*100</f>
        <v>0.03138272276502709</v>
      </c>
    </row>
    <row r="22" spans="2:14" ht="40.5" customHeight="1">
      <c r="B22" s="14" t="s">
        <v>12</v>
      </c>
      <c r="C22" s="15" t="s">
        <v>85</v>
      </c>
      <c r="D22" s="34">
        <f t="shared" si="0"/>
        <v>444</v>
      </c>
      <c r="E22" s="35">
        <v>259</v>
      </c>
      <c r="F22" s="36">
        <v>185</v>
      </c>
      <c r="J22" s="14" t="s">
        <v>12</v>
      </c>
      <c r="K22" s="15" t="s">
        <v>85</v>
      </c>
      <c r="L22" s="18">
        <f>D22/D8*100</f>
        <v>0.928928593844802</v>
      </c>
      <c r="M22" s="19">
        <f>E22/D8*100</f>
        <v>0.5418750130761345</v>
      </c>
      <c r="N22" s="20">
        <f>F22/D8*100</f>
        <v>0.38705358076866747</v>
      </c>
    </row>
    <row r="23" spans="2:14" ht="54.75" customHeight="1">
      <c r="B23" s="14" t="s">
        <v>13</v>
      </c>
      <c r="C23" s="15" t="s">
        <v>86</v>
      </c>
      <c r="D23" s="34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34">
        <f t="shared" si="0"/>
        <v>4292</v>
      </c>
      <c r="E24" s="35">
        <v>2591</v>
      </c>
      <c r="F24" s="36">
        <v>1701</v>
      </c>
      <c r="J24" s="14" t="s">
        <v>14</v>
      </c>
      <c r="K24" s="15" t="s">
        <v>87</v>
      </c>
      <c r="L24" s="18">
        <f>D24/D8*100</f>
        <v>8.979643073833085</v>
      </c>
      <c r="M24" s="19">
        <f>E24/D8*100</f>
        <v>5.420842312279013</v>
      </c>
      <c r="N24" s="20">
        <f>F24/D8*100</f>
        <v>3.558800761554073</v>
      </c>
    </row>
    <row r="25" spans="2:14" ht="40.5" customHeight="1">
      <c r="B25" s="14" t="s">
        <v>15</v>
      </c>
      <c r="C25" s="15" t="s">
        <v>88</v>
      </c>
      <c r="D25" s="34">
        <f t="shared" si="0"/>
        <v>731</v>
      </c>
      <c r="E25" s="35">
        <v>334</v>
      </c>
      <c r="F25" s="36">
        <v>397</v>
      </c>
      <c r="J25" s="14" t="s">
        <v>15</v>
      </c>
      <c r="K25" s="15" t="s">
        <v>88</v>
      </c>
      <c r="L25" s="18">
        <f>D25/D8*100</f>
        <v>1.5293846894156538</v>
      </c>
      <c r="M25" s="19">
        <f>E25/D8*100</f>
        <v>0.69878862690127</v>
      </c>
      <c r="N25" s="20">
        <f>F25/D8*100</f>
        <v>0.8305960625143837</v>
      </c>
    </row>
    <row r="26" spans="2:14" ht="15">
      <c r="B26" s="14" t="s">
        <v>16</v>
      </c>
      <c r="C26" s="15" t="s">
        <v>89</v>
      </c>
      <c r="D26" s="34">
        <f t="shared" si="0"/>
        <v>316</v>
      </c>
      <c r="E26" s="35">
        <v>146</v>
      </c>
      <c r="F26" s="36">
        <v>170</v>
      </c>
      <c r="J26" s="14" t="s">
        <v>16</v>
      </c>
      <c r="K26" s="15" t="s">
        <v>89</v>
      </c>
      <c r="L26" s="18">
        <f>D26/D8*100</f>
        <v>0.6611293595832375</v>
      </c>
      <c r="M26" s="19">
        <f>E26/D8*100</f>
        <v>0.30545850157959703</v>
      </c>
      <c r="N26" s="20">
        <f>F26/D8*100</f>
        <v>0.3556708580036404</v>
      </c>
    </row>
    <row r="27" spans="2:14" ht="15">
      <c r="B27" s="14" t="s">
        <v>17</v>
      </c>
      <c r="C27" s="15" t="s">
        <v>90</v>
      </c>
      <c r="D27" s="34">
        <f t="shared" si="0"/>
        <v>5208</v>
      </c>
      <c r="E27" s="35">
        <v>3960</v>
      </c>
      <c r="F27" s="36">
        <v>1248</v>
      </c>
      <c r="J27" s="14" t="s">
        <v>17</v>
      </c>
      <c r="K27" s="15" t="s">
        <v>90</v>
      </c>
      <c r="L27" s="18">
        <f>D27/D8*100</f>
        <v>10.896081344017407</v>
      </c>
      <c r="M27" s="19">
        <f>E27/D8*100</f>
        <v>8.285038809967153</v>
      </c>
      <c r="N27" s="20">
        <f>F27/D8*100</f>
        <v>2.611042534050254</v>
      </c>
    </row>
    <row r="28" spans="2:14" ht="30">
      <c r="B28" s="23" t="s">
        <v>18</v>
      </c>
      <c r="C28" s="24" t="s">
        <v>91</v>
      </c>
      <c r="D28" s="25">
        <f t="shared" si="0"/>
        <v>249</v>
      </c>
      <c r="E28" s="37">
        <v>135</v>
      </c>
      <c r="F28" s="38">
        <v>114</v>
      </c>
      <c r="J28" s="23" t="s">
        <v>18</v>
      </c>
      <c r="K28" s="24" t="s">
        <v>91</v>
      </c>
      <c r="L28" s="28">
        <f>D28/D8*100</f>
        <v>0.5209531978994497</v>
      </c>
      <c r="M28" s="29">
        <f>E28/D8*100</f>
        <v>0.2824445048852438</v>
      </c>
      <c r="N28" s="30">
        <f>F28/D8*100</f>
        <v>0.2385086930142059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93</v>
      </c>
      <c r="J30" s="1" t="s">
        <v>128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Roman,標準"&amp;12III-136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162</v>
      </c>
      <c r="C2" s="41"/>
      <c r="D2" s="41"/>
      <c r="E2" s="41"/>
      <c r="F2" s="41"/>
      <c r="G2" s="2"/>
      <c r="J2" s="41" t="s">
        <v>163</v>
      </c>
      <c r="K2" s="41"/>
      <c r="L2" s="41"/>
      <c r="M2" s="41"/>
      <c r="N2" s="41"/>
    </row>
    <row r="3" spans="2:14" ht="16.5">
      <c r="B3" s="41" t="s">
        <v>164</v>
      </c>
      <c r="C3" s="41"/>
      <c r="D3" s="41"/>
      <c r="E3" s="41"/>
      <c r="F3" s="41"/>
      <c r="G3" s="2"/>
      <c r="J3" s="41" t="s">
        <v>165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39643</v>
      </c>
      <c r="E8" s="16">
        <f>SUM(E10:E28)</f>
        <v>20216</v>
      </c>
      <c r="F8" s="17">
        <f>SUM(F10:F28)</f>
        <v>19427</v>
      </c>
      <c r="J8" s="14" t="s">
        <v>72</v>
      </c>
      <c r="K8" s="15"/>
      <c r="L8" s="18">
        <f>D8/D8*100</f>
        <v>100</v>
      </c>
      <c r="M8" s="19">
        <f>E8/D8*100</f>
        <v>50.9951315490755</v>
      </c>
      <c r="N8" s="20">
        <f>F8/D8*100</f>
        <v>49.0048684509245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847</v>
      </c>
      <c r="E10" s="21">
        <v>462</v>
      </c>
      <c r="F10" s="22">
        <v>385</v>
      </c>
      <c r="J10" s="14" t="s">
        <v>0</v>
      </c>
      <c r="K10" s="15" t="s">
        <v>73</v>
      </c>
      <c r="L10" s="18">
        <f>D10/D8*100</f>
        <v>2.1365688772292715</v>
      </c>
      <c r="M10" s="19">
        <f>E10/D8*100</f>
        <v>1.1654012057614207</v>
      </c>
      <c r="N10" s="20">
        <f>F10/D8*100</f>
        <v>0.9711676714678507</v>
      </c>
    </row>
    <row r="11" spans="2:14" ht="20.25" customHeight="1">
      <c r="B11" s="14" t="s">
        <v>1</v>
      </c>
      <c r="C11" s="15" t="s">
        <v>74</v>
      </c>
      <c r="D11" s="21">
        <f t="shared" si="0"/>
        <v>6848</v>
      </c>
      <c r="E11" s="21">
        <v>3516</v>
      </c>
      <c r="F11" s="22">
        <v>3332</v>
      </c>
      <c r="J11" s="14" t="s">
        <v>1</v>
      </c>
      <c r="K11" s="15" t="s">
        <v>74</v>
      </c>
      <c r="L11" s="18">
        <f>D11/D8*100</f>
        <v>17.274171984965818</v>
      </c>
      <c r="M11" s="19">
        <f>E11/D8*100</f>
        <v>8.86915722826224</v>
      </c>
      <c r="N11" s="20">
        <f>F11/D8*100</f>
        <v>8.40501475670358</v>
      </c>
    </row>
    <row r="12" spans="2:14" ht="45" customHeight="1">
      <c r="B12" s="14" t="s">
        <v>2</v>
      </c>
      <c r="C12" s="15" t="s">
        <v>75</v>
      </c>
      <c r="D12" s="21">
        <f t="shared" si="0"/>
        <v>564</v>
      </c>
      <c r="E12" s="21">
        <v>382</v>
      </c>
      <c r="F12" s="22">
        <v>182</v>
      </c>
      <c r="J12" s="14" t="s">
        <v>2</v>
      </c>
      <c r="K12" s="15" t="s">
        <v>75</v>
      </c>
      <c r="L12" s="18">
        <f>D12/D8*100</f>
        <v>1.4226975758645914</v>
      </c>
      <c r="M12" s="19">
        <f>E12/D8*100</f>
        <v>0.9636001311706985</v>
      </c>
      <c r="N12" s="20">
        <f>F12/D8*100</f>
        <v>0.45909744469389296</v>
      </c>
    </row>
    <row r="13" spans="2:14" ht="54.75" customHeight="1">
      <c r="B13" s="14" t="s">
        <v>3</v>
      </c>
      <c r="C13" s="15" t="s">
        <v>76</v>
      </c>
      <c r="D13" s="21">
        <f t="shared" si="0"/>
        <v>89</v>
      </c>
      <c r="E13" s="21">
        <v>52</v>
      </c>
      <c r="F13" s="22">
        <v>37</v>
      </c>
      <c r="J13" s="14" t="s">
        <v>3</v>
      </c>
      <c r="K13" s="15" t="s">
        <v>76</v>
      </c>
      <c r="L13" s="18">
        <f>D13/D8*100</f>
        <v>0.22450369548217844</v>
      </c>
      <c r="M13" s="19">
        <f>E13/D8*100</f>
        <v>0.13117069848396942</v>
      </c>
      <c r="N13" s="20">
        <f>F13/D8*100</f>
        <v>0.09333299699820902</v>
      </c>
    </row>
    <row r="14" spans="2:14" ht="15">
      <c r="B14" s="14" t="s">
        <v>4</v>
      </c>
      <c r="C14" s="15" t="s">
        <v>77</v>
      </c>
      <c r="D14" s="21">
        <f t="shared" si="0"/>
        <v>75</v>
      </c>
      <c r="E14" s="21">
        <v>33</v>
      </c>
      <c r="F14" s="22">
        <v>42</v>
      </c>
      <c r="J14" s="14" t="s">
        <v>4</v>
      </c>
      <c r="K14" s="15" t="s">
        <v>77</v>
      </c>
      <c r="L14" s="18">
        <f>D14/D8*100</f>
        <v>0.18918850742880206</v>
      </c>
      <c r="M14" s="19">
        <f>E14/D8*100</f>
        <v>0.0832429432686729</v>
      </c>
      <c r="N14" s="20">
        <f>F14/D8*100</f>
        <v>0.10594556416012915</v>
      </c>
    </row>
    <row r="15" spans="2:14" ht="54.75" customHeight="1">
      <c r="B15" s="14" t="s">
        <v>5</v>
      </c>
      <c r="C15" s="15" t="s">
        <v>78</v>
      </c>
      <c r="D15" s="21">
        <f t="shared" si="0"/>
        <v>12388</v>
      </c>
      <c r="E15" s="21">
        <v>5070</v>
      </c>
      <c r="F15" s="22">
        <v>7318</v>
      </c>
      <c r="J15" s="14" t="s">
        <v>5</v>
      </c>
      <c r="K15" s="15" t="s">
        <v>78</v>
      </c>
      <c r="L15" s="18">
        <f>D15/D8*100</f>
        <v>31.248896400373333</v>
      </c>
      <c r="M15" s="19">
        <f>E15/D8*100</f>
        <v>12.78914310218702</v>
      </c>
      <c r="N15" s="20">
        <f>F15/D8*100</f>
        <v>18.459753298186314</v>
      </c>
    </row>
    <row r="16" spans="2:14" ht="15">
      <c r="B16" s="14" t="s">
        <v>6</v>
      </c>
      <c r="C16" s="15" t="s">
        <v>79</v>
      </c>
      <c r="D16" s="21">
        <f t="shared" si="0"/>
        <v>119</v>
      </c>
      <c r="E16" s="21">
        <v>89</v>
      </c>
      <c r="F16" s="22">
        <v>30</v>
      </c>
      <c r="J16" s="14" t="s">
        <v>6</v>
      </c>
      <c r="K16" s="15" t="s">
        <v>79</v>
      </c>
      <c r="L16" s="18">
        <f>D16/D8*100</f>
        <v>0.3001790984536993</v>
      </c>
      <c r="M16" s="19">
        <f>E16/D8*100</f>
        <v>0.22450369548217844</v>
      </c>
      <c r="N16" s="20">
        <f>F16/D8*100</f>
        <v>0.07567540297152082</v>
      </c>
    </row>
    <row r="17" spans="2:14" ht="40.5" customHeight="1">
      <c r="B17" s="14" t="s">
        <v>7</v>
      </c>
      <c r="C17" s="15" t="s">
        <v>80</v>
      </c>
      <c r="D17" s="21">
        <f t="shared" si="0"/>
        <v>3338</v>
      </c>
      <c r="E17" s="21">
        <v>1156</v>
      </c>
      <c r="F17" s="22">
        <v>2182</v>
      </c>
      <c r="J17" s="14" t="s">
        <v>7</v>
      </c>
      <c r="K17" s="15" t="s">
        <v>80</v>
      </c>
      <c r="L17" s="18">
        <f>D17/D8*100</f>
        <v>8.420149837297885</v>
      </c>
      <c r="M17" s="19">
        <f>E17/D8*100</f>
        <v>2.9160255278359357</v>
      </c>
      <c r="N17" s="20">
        <f>F17/D8*100</f>
        <v>5.504124309461948</v>
      </c>
    </row>
    <row r="18" spans="2:14" ht="15">
      <c r="B18" s="14" t="s">
        <v>8</v>
      </c>
      <c r="C18" s="15" t="s">
        <v>81</v>
      </c>
      <c r="D18" s="21">
        <f t="shared" si="0"/>
        <v>190</v>
      </c>
      <c r="E18" s="21">
        <v>143</v>
      </c>
      <c r="F18" s="22">
        <v>47</v>
      </c>
      <c r="J18" s="14" t="s">
        <v>8</v>
      </c>
      <c r="K18" s="15" t="s">
        <v>81</v>
      </c>
      <c r="L18" s="18">
        <f>D18/D8*100</f>
        <v>0.4792775521529652</v>
      </c>
      <c r="M18" s="19">
        <f>E18/D8*100</f>
        <v>0.3607194208309159</v>
      </c>
      <c r="N18" s="20">
        <f>F18/D8*100</f>
        <v>0.1185581313220493</v>
      </c>
    </row>
    <row r="19" spans="2:14" ht="15">
      <c r="B19" s="14" t="s">
        <v>9</v>
      </c>
      <c r="C19" s="15" t="s">
        <v>82</v>
      </c>
      <c r="D19" s="21">
        <f t="shared" si="0"/>
        <v>1082</v>
      </c>
      <c r="E19" s="21">
        <v>679</v>
      </c>
      <c r="F19" s="22">
        <v>403</v>
      </c>
      <c r="J19" s="14" t="s">
        <v>9</v>
      </c>
      <c r="K19" s="15" t="s">
        <v>82</v>
      </c>
      <c r="L19" s="18">
        <f>D19/D8*100</f>
        <v>2.7293595338395176</v>
      </c>
      <c r="M19" s="19">
        <f>E19/D8*100</f>
        <v>1.7127866205887545</v>
      </c>
      <c r="N19" s="20">
        <f>F19/D8*100</f>
        <v>1.016572913250763</v>
      </c>
    </row>
    <row r="20" spans="2:14" ht="15">
      <c r="B20" s="14" t="s">
        <v>10</v>
      </c>
      <c r="C20" s="15" t="s">
        <v>83</v>
      </c>
      <c r="D20" s="21">
        <f t="shared" si="0"/>
        <v>5</v>
      </c>
      <c r="E20" s="21">
        <v>3</v>
      </c>
      <c r="F20" s="22">
        <v>2</v>
      </c>
      <c r="J20" s="14" t="s">
        <v>10</v>
      </c>
      <c r="K20" s="15" t="s">
        <v>83</v>
      </c>
      <c r="L20" s="18">
        <f>D20/D8*100</f>
        <v>0.012612567161920139</v>
      </c>
      <c r="M20" s="19">
        <f>E20/D8*100</f>
        <v>0.007567540297152083</v>
      </c>
      <c r="N20" s="20">
        <f>F20/D8*100</f>
        <v>0.005045026864768055</v>
      </c>
    </row>
    <row r="21" spans="2:14" ht="45" customHeight="1">
      <c r="B21" s="14" t="s">
        <v>11</v>
      </c>
      <c r="C21" s="15" t="s">
        <v>84</v>
      </c>
      <c r="D21" s="21">
        <f t="shared" si="0"/>
        <v>42</v>
      </c>
      <c r="E21" s="21">
        <v>32</v>
      </c>
      <c r="F21" s="22">
        <v>10</v>
      </c>
      <c r="J21" s="14" t="s">
        <v>11</v>
      </c>
      <c r="K21" s="15" t="s">
        <v>84</v>
      </c>
      <c r="L21" s="18">
        <f>D21/D8*100</f>
        <v>0.10594556416012915</v>
      </c>
      <c r="M21" s="19">
        <f>E21/D8*100</f>
        <v>0.08072042983628888</v>
      </c>
      <c r="N21" s="20">
        <f>F21/D8*100</f>
        <v>0.025225134323840277</v>
      </c>
    </row>
    <row r="22" spans="2:14" ht="40.5" customHeight="1">
      <c r="B22" s="14" t="s">
        <v>12</v>
      </c>
      <c r="C22" s="15" t="s">
        <v>85</v>
      </c>
      <c r="D22" s="21">
        <f t="shared" si="0"/>
        <v>630</v>
      </c>
      <c r="E22" s="21">
        <v>427</v>
      </c>
      <c r="F22" s="22">
        <v>203</v>
      </c>
      <c r="J22" s="14" t="s">
        <v>12</v>
      </c>
      <c r="K22" s="15" t="s">
        <v>85</v>
      </c>
      <c r="L22" s="18">
        <f>D22/D8*100</f>
        <v>1.5891834624019372</v>
      </c>
      <c r="M22" s="19">
        <f>E22/D8*100</f>
        <v>1.0771132356279796</v>
      </c>
      <c r="N22" s="20">
        <f>F22/D8*100</f>
        <v>0.5120702267739575</v>
      </c>
    </row>
    <row r="23" spans="2:14" ht="54.75" customHeight="1">
      <c r="B23" s="14" t="s">
        <v>13</v>
      </c>
      <c r="C23" s="15" t="s">
        <v>86</v>
      </c>
      <c r="D23" s="21">
        <f t="shared" si="0"/>
        <v>7</v>
      </c>
      <c r="E23" s="21">
        <v>3</v>
      </c>
      <c r="F23" s="22">
        <v>4</v>
      </c>
      <c r="J23" s="14" t="s">
        <v>13</v>
      </c>
      <c r="K23" s="15" t="s">
        <v>86</v>
      </c>
      <c r="L23" s="18">
        <f>D23/D8*100</f>
        <v>0.017657594026688192</v>
      </c>
      <c r="M23" s="19">
        <f>E23/D8*100</f>
        <v>0.007567540297152083</v>
      </c>
      <c r="N23" s="20">
        <f>F23/D8*100</f>
        <v>0.01009005372953611</v>
      </c>
    </row>
    <row r="24" spans="2:14" ht="15">
      <c r="B24" s="14" t="s">
        <v>14</v>
      </c>
      <c r="C24" s="15" t="s">
        <v>87</v>
      </c>
      <c r="D24" s="21">
        <f t="shared" si="0"/>
        <v>5424</v>
      </c>
      <c r="E24" s="21">
        <v>3335</v>
      </c>
      <c r="F24" s="22">
        <v>2089</v>
      </c>
      <c r="J24" s="14" t="s">
        <v>14</v>
      </c>
      <c r="K24" s="15" t="s">
        <v>87</v>
      </c>
      <c r="L24" s="18">
        <f>D24/D8*100</f>
        <v>13.682112857250964</v>
      </c>
      <c r="M24" s="19">
        <f>E24/D8*100</f>
        <v>8.412582297000732</v>
      </c>
      <c r="N24" s="20">
        <f>F24/D8*100</f>
        <v>5.269530560250233</v>
      </c>
    </row>
    <row r="25" spans="2:14" ht="40.5" customHeight="1">
      <c r="B25" s="14" t="s">
        <v>15</v>
      </c>
      <c r="C25" s="15" t="s">
        <v>88</v>
      </c>
      <c r="D25" s="21">
        <f t="shared" si="0"/>
        <v>774</v>
      </c>
      <c r="E25" s="21">
        <v>413</v>
      </c>
      <c r="F25" s="22">
        <v>361</v>
      </c>
      <c r="J25" s="14" t="s">
        <v>15</v>
      </c>
      <c r="K25" s="15" t="s">
        <v>88</v>
      </c>
      <c r="L25" s="18">
        <f>D25/D8*100</f>
        <v>1.9524253966652372</v>
      </c>
      <c r="M25" s="19">
        <f>E25/D8*100</f>
        <v>1.0417980475746034</v>
      </c>
      <c r="N25" s="20">
        <f>F25/D8*100</f>
        <v>0.9106273490906339</v>
      </c>
    </row>
    <row r="26" spans="2:14" ht="15">
      <c r="B26" s="14" t="s">
        <v>16</v>
      </c>
      <c r="C26" s="15" t="s">
        <v>89</v>
      </c>
      <c r="D26" s="21">
        <f t="shared" si="0"/>
        <v>447</v>
      </c>
      <c r="E26" s="21">
        <v>269</v>
      </c>
      <c r="F26" s="22">
        <v>178</v>
      </c>
      <c r="J26" s="14" t="s">
        <v>16</v>
      </c>
      <c r="K26" s="15" t="s">
        <v>89</v>
      </c>
      <c r="L26" s="18">
        <f>D26/D8*100</f>
        <v>1.1275635042756602</v>
      </c>
      <c r="M26" s="19">
        <f>E26/D8*100</f>
        <v>0.6785561133113034</v>
      </c>
      <c r="N26" s="20">
        <f>F26/D8*100</f>
        <v>0.4490073909643569</v>
      </c>
    </row>
    <row r="27" spans="2:14" ht="15">
      <c r="B27" s="14" t="s">
        <v>17</v>
      </c>
      <c r="C27" s="15" t="s">
        <v>90</v>
      </c>
      <c r="D27" s="21">
        <f t="shared" si="0"/>
        <v>6759</v>
      </c>
      <c r="E27" s="21">
        <v>4140</v>
      </c>
      <c r="F27" s="22">
        <v>2619</v>
      </c>
      <c r="J27" s="14" t="s">
        <v>17</v>
      </c>
      <c r="K27" s="15" t="s">
        <v>90</v>
      </c>
      <c r="L27" s="18">
        <f>D27/D8*100</f>
        <v>17.04966828948364</v>
      </c>
      <c r="M27" s="19">
        <f>E27/D8*100</f>
        <v>10.443205610069874</v>
      </c>
      <c r="N27" s="20">
        <f>F27/D8*100</f>
        <v>6.6064626794137675</v>
      </c>
    </row>
    <row r="28" spans="2:14" ht="30">
      <c r="B28" s="23" t="s">
        <v>18</v>
      </c>
      <c r="C28" s="24" t="s">
        <v>91</v>
      </c>
      <c r="D28" s="26">
        <f t="shared" si="0"/>
        <v>15</v>
      </c>
      <c r="E28" s="26">
        <v>12</v>
      </c>
      <c r="F28" s="27">
        <v>3</v>
      </c>
      <c r="J28" s="23" t="s">
        <v>18</v>
      </c>
      <c r="K28" s="24" t="s">
        <v>91</v>
      </c>
      <c r="L28" s="28">
        <f>D28/D8*100</f>
        <v>0.03783770148576041</v>
      </c>
      <c r="M28" s="29">
        <f>E28/D8*100</f>
        <v>0.03027016118860833</v>
      </c>
      <c r="N28" s="30">
        <f>F28/D8*100</f>
        <v>0.007567540297152083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5">
      <c r="B30" s="1" t="s">
        <v>93</v>
      </c>
      <c r="J30" s="1" t="s">
        <v>101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158</v>
      </c>
      <c r="C2" s="41"/>
      <c r="D2" s="41"/>
      <c r="E2" s="41"/>
      <c r="F2" s="41"/>
      <c r="G2" s="2"/>
      <c r="J2" s="41" t="s">
        <v>159</v>
      </c>
      <c r="K2" s="41"/>
      <c r="L2" s="41"/>
      <c r="M2" s="41"/>
      <c r="N2" s="41"/>
    </row>
    <row r="3" spans="2:14" ht="16.5">
      <c r="B3" s="41" t="s">
        <v>160</v>
      </c>
      <c r="C3" s="41"/>
      <c r="D3" s="41"/>
      <c r="E3" s="41"/>
      <c r="F3" s="41"/>
      <c r="G3" s="2"/>
      <c r="J3" s="41" t="s">
        <v>161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6.5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67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71</v>
      </c>
      <c r="C8" s="15"/>
      <c r="D8" s="16">
        <f>SUM(D10:D28)</f>
        <v>157876</v>
      </c>
      <c r="E8" s="16">
        <f>SUM(E10:E28)</f>
        <v>59233</v>
      </c>
      <c r="F8" s="17">
        <f>SUM(F10:F28)</f>
        <v>98643</v>
      </c>
      <c r="J8" s="14" t="s">
        <v>72</v>
      </c>
      <c r="K8" s="15"/>
      <c r="L8" s="18">
        <f>D8/D8*100</f>
        <v>100</v>
      </c>
      <c r="M8" s="19">
        <f>E8/D8*100</f>
        <v>37.51868555068535</v>
      </c>
      <c r="N8" s="20">
        <f>F8/D8*100</f>
        <v>62.48131444931465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175</v>
      </c>
      <c r="E10" s="21">
        <v>143</v>
      </c>
      <c r="F10" s="22">
        <v>32</v>
      </c>
      <c r="J10" s="14" t="s">
        <v>0</v>
      </c>
      <c r="K10" s="15" t="s">
        <v>73</v>
      </c>
      <c r="L10" s="18">
        <f>D10/D8*100</f>
        <v>0.11084648711647116</v>
      </c>
      <c r="M10" s="19">
        <f>E10/D8*100</f>
        <v>0.09057741518660214</v>
      </c>
      <c r="N10" s="20">
        <f>F10/D8*100</f>
        <v>0.02026907192986901</v>
      </c>
    </row>
    <row r="11" spans="2:14" ht="20.25" customHeight="1">
      <c r="B11" s="14" t="s">
        <v>1</v>
      </c>
      <c r="C11" s="15" t="s">
        <v>74</v>
      </c>
      <c r="D11" s="21">
        <f t="shared" si="0"/>
        <v>73651</v>
      </c>
      <c r="E11" s="21">
        <v>17146</v>
      </c>
      <c r="F11" s="22">
        <v>56505</v>
      </c>
      <c r="J11" s="14" t="s">
        <v>1</v>
      </c>
      <c r="K11" s="15" t="s">
        <v>74</v>
      </c>
      <c r="L11" s="18">
        <f>D11/D8*100</f>
        <v>46.65116927208695</v>
      </c>
      <c r="M11" s="19">
        <f>E11/D8*100</f>
        <v>10.86042210342294</v>
      </c>
      <c r="N11" s="20">
        <f>F11/D8*100</f>
        <v>35.79074716866402</v>
      </c>
    </row>
    <row r="12" spans="2:14" ht="45" customHeight="1">
      <c r="B12" s="14" t="s">
        <v>2</v>
      </c>
      <c r="C12" s="15" t="s">
        <v>75</v>
      </c>
      <c r="D12" s="21">
        <f t="shared" si="0"/>
        <v>1343</v>
      </c>
      <c r="E12" s="21">
        <v>938</v>
      </c>
      <c r="F12" s="22">
        <v>405</v>
      </c>
      <c r="J12" s="14" t="s">
        <v>2</v>
      </c>
      <c r="K12" s="15" t="s">
        <v>75</v>
      </c>
      <c r="L12" s="18">
        <f>D12/D8*100</f>
        <v>0.85066761255669</v>
      </c>
      <c r="M12" s="19">
        <f>E12/D8*100</f>
        <v>0.5941371709442854</v>
      </c>
      <c r="N12" s="20">
        <f>F12/D8*100</f>
        <v>0.2565304416124047</v>
      </c>
    </row>
    <row r="13" spans="2:14" ht="54.75" customHeight="1">
      <c r="B13" s="14" t="s">
        <v>3</v>
      </c>
      <c r="C13" s="15" t="s">
        <v>76</v>
      </c>
      <c r="D13" s="21">
        <f t="shared" si="0"/>
        <v>580</v>
      </c>
      <c r="E13" s="21">
        <v>372</v>
      </c>
      <c r="F13" s="22">
        <v>208</v>
      </c>
      <c r="J13" s="14" t="s">
        <v>3</v>
      </c>
      <c r="K13" s="15" t="s">
        <v>76</v>
      </c>
      <c r="L13" s="18">
        <f>D13/D8*100</f>
        <v>0.36737692872887584</v>
      </c>
      <c r="M13" s="19">
        <f>E13/D8*100</f>
        <v>0.23562796118472726</v>
      </c>
      <c r="N13" s="20">
        <f>F13/D8*100</f>
        <v>0.13174896754414858</v>
      </c>
    </row>
    <row r="14" spans="2:14" ht="15">
      <c r="B14" s="14" t="s">
        <v>4</v>
      </c>
      <c r="C14" s="15" t="s">
        <v>77</v>
      </c>
      <c r="D14" s="21">
        <f t="shared" si="0"/>
        <v>142</v>
      </c>
      <c r="E14" s="21">
        <v>126</v>
      </c>
      <c r="F14" s="22">
        <v>16</v>
      </c>
      <c r="J14" s="14" t="s">
        <v>4</v>
      </c>
      <c r="K14" s="15" t="s">
        <v>77</v>
      </c>
      <c r="L14" s="18">
        <f>D14/D8*100</f>
        <v>0.08994400668879374</v>
      </c>
      <c r="M14" s="19">
        <f>E14/D8*100</f>
        <v>0.07980947072385923</v>
      </c>
      <c r="N14" s="20">
        <f>F14/D8*100</f>
        <v>0.010134535964934506</v>
      </c>
    </row>
    <row r="15" spans="2:14" ht="54.75" customHeight="1">
      <c r="B15" s="14" t="s">
        <v>5</v>
      </c>
      <c r="C15" s="15" t="s">
        <v>78</v>
      </c>
      <c r="D15" s="21">
        <f t="shared" si="0"/>
        <v>39802</v>
      </c>
      <c r="E15" s="21">
        <v>15847</v>
      </c>
      <c r="F15" s="22">
        <v>23955</v>
      </c>
      <c r="J15" s="14" t="s">
        <v>5</v>
      </c>
      <c r="K15" s="15" t="s">
        <v>78</v>
      </c>
      <c r="L15" s="18">
        <f>D15/D8*100</f>
        <v>25.2109250297702</v>
      </c>
      <c r="M15" s="19">
        <f>E15/D8*100</f>
        <v>10.037624464769818</v>
      </c>
      <c r="N15" s="20">
        <f>F15/D8*100</f>
        <v>15.17330056500038</v>
      </c>
    </row>
    <row r="16" spans="2:14" ht="15">
      <c r="B16" s="14" t="s">
        <v>6</v>
      </c>
      <c r="C16" s="15" t="s">
        <v>79</v>
      </c>
      <c r="D16" s="21">
        <f t="shared" si="0"/>
        <v>788</v>
      </c>
      <c r="E16" s="21">
        <v>648</v>
      </c>
      <c r="F16" s="22">
        <v>140</v>
      </c>
      <c r="J16" s="14" t="s">
        <v>6</v>
      </c>
      <c r="K16" s="15" t="s">
        <v>79</v>
      </c>
      <c r="L16" s="18">
        <f>D16/D8*100</f>
        <v>0.4991258962730244</v>
      </c>
      <c r="M16" s="19">
        <f>E16/D8*100</f>
        <v>0.41044870657984744</v>
      </c>
      <c r="N16" s="20">
        <f>F16/D8*100</f>
        <v>0.08867718969317692</v>
      </c>
    </row>
    <row r="17" spans="2:14" ht="40.5" customHeight="1">
      <c r="B17" s="14" t="s">
        <v>7</v>
      </c>
      <c r="C17" s="15" t="s">
        <v>80</v>
      </c>
      <c r="D17" s="21">
        <f t="shared" si="0"/>
        <v>10496</v>
      </c>
      <c r="E17" s="21">
        <v>4240</v>
      </c>
      <c r="F17" s="22">
        <v>6256</v>
      </c>
      <c r="J17" s="14" t="s">
        <v>7</v>
      </c>
      <c r="K17" s="15" t="s">
        <v>80</v>
      </c>
      <c r="L17" s="18">
        <f>D17/D8*100</f>
        <v>6.648255592997036</v>
      </c>
      <c r="M17" s="19">
        <f>E17/D8*100</f>
        <v>2.6856520307076437</v>
      </c>
      <c r="N17" s="20">
        <f>F17/D8*100</f>
        <v>3.9626035622893916</v>
      </c>
    </row>
    <row r="18" spans="2:14" ht="15">
      <c r="B18" s="14" t="s">
        <v>8</v>
      </c>
      <c r="C18" s="15" t="s">
        <v>81</v>
      </c>
      <c r="D18" s="21">
        <f t="shared" si="0"/>
        <v>328</v>
      </c>
      <c r="E18" s="21">
        <v>217</v>
      </c>
      <c r="F18" s="22">
        <v>111</v>
      </c>
      <c r="J18" s="14" t="s">
        <v>8</v>
      </c>
      <c r="K18" s="15" t="s">
        <v>81</v>
      </c>
      <c r="L18" s="18">
        <f>D18/D8*100</f>
        <v>0.20775798728115738</v>
      </c>
      <c r="M18" s="19">
        <f>E18/D8*100</f>
        <v>0.13744964402442422</v>
      </c>
      <c r="N18" s="20">
        <f>F18/D8*100</f>
        <v>0.07030834325673313</v>
      </c>
    </row>
    <row r="19" spans="2:14" ht="15">
      <c r="B19" s="14" t="s">
        <v>9</v>
      </c>
      <c r="C19" s="15" t="s">
        <v>82</v>
      </c>
      <c r="D19" s="21">
        <f t="shared" si="0"/>
        <v>1860</v>
      </c>
      <c r="E19" s="21">
        <v>1158</v>
      </c>
      <c r="F19" s="22">
        <v>702</v>
      </c>
      <c r="J19" s="14" t="s">
        <v>9</v>
      </c>
      <c r="K19" s="15" t="s">
        <v>82</v>
      </c>
      <c r="L19" s="18">
        <f>D19/D8*100</f>
        <v>1.1781398059236363</v>
      </c>
      <c r="M19" s="19">
        <f>E19/D8*100</f>
        <v>0.7334870404621348</v>
      </c>
      <c r="N19" s="20">
        <f>F19/D8*100</f>
        <v>0.44465276546150145</v>
      </c>
    </row>
    <row r="20" spans="2:14" ht="15">
      <c r="B20" s="14" t="s">
        <v>10</v>
      </c>
      <c r="C20" s="15" t="s">
        <v>83</v>
      </c>
      <c r="D20" s="21">
        <f t="shared" si="0"/>
        <v>26</v>
      </c>
      <c r="E20" s="21">
        <v>19</v>
      </c>
      <c r="F20" s="22">
        <v>7</v>
      </c>
      <c r="J20" s="14" t="s">
        <v>10</v>
      </c>
      <c r="K20" s="15" t="s">
        <v>83</v>
      </c>
      <c r="L20" s="18">
        <f>D20/D8*100</f>
        <v>0.016468620943018573</v>
      </c>
      <c r="M20" s="19">
        <f>E20/D8*100</f>
        <v>0.012034761458359725</v>
      </c>
      <c r="N20" s="20">
        <f>F20/D8*100</f>
        <v>0.004433859484658846</v>
      </c>
    </row>
    <row r="21" spans="2:14" ht="45" customHeight="1">
      <c r="B21" s="14" t="s">
        <v>11</v>
      </c>
      <c r="C21" s="15" t="s">
        <v>84</v>
      </c>
      <c r="D21" s="21">
        <f t="shared" si="0"/>
        <v>215</v>
      </c>
      <c r="E21" s="21">
        <v>131</v>
      </c>
      <c r="F21" s="22">
        <v>84</v>
      </c>
      <c r="J21" s="14" t="s">
        <v>11</v>
      </c>
      <c r="K21" s="15" t="s">
        <v>84</v>
      </c>
      <c r="L21" s="18">
        <f>D21/D8*100</f>
        <v>0.1361828270288074</v>
      </c>
      <c r="M21" s="19">
        <f>E21/D8*100</f>
        <v>0.08297651321290127</v>
      </c>
      <c r="N21" s="20">
        <f>F21/D8*100</f>
        <v>0.053206313815906146</v>
      </c>
    </row>
    <row r="22" spans="2:14" ht="40.5" customHeight="1">
      <c r="B22" s="14" t="s">
        <v>12</v>
      </c>
      <c r="C22" s="15" t="s">
        <v>85</v>
      </c>
      <c r="D22" s="21">
        <f t="shared" si="0"/>
        <v>1753</v>
      </c>
      <c r="E22" s="21">
        <v>1296</v>
      </c>
      <c r="F22" s="22">
        <v>457</v>
      </c>
      <c r="J22" s="14" t="s">
        <v>12</v>
      </c>
      <c r="K22" s="15" t="s">
        <v>85</v>
      </c>
      <c r="L22" s="18">
        <f>D22/D8*100</f>
        <v>1.1103650966581369</v>
      </c>
      <c r="M22" s="19">
        <f>E22/D8*100</f>
        <v>0.8208974131596949</v>
      </c>
      <c r="N22" s="20">
        <f>F22/D8*100</f>
        <v>0.2894676834984418</v>
      </c>
    </row>
    <row r="23" spans="2:14" ht="54.75" customHeight="1">
      <c r="B23" s="14" t="s">
        <v>13</v>
      </c>
      <c r="C23" s="15" t="s">
        <v>86</v>
      </c>
      <c r="D23" s="21">
        <f t="shared" si="0"/>
        <v>0</v>
      </c>
      <c r="E23" s="21">
        <v>0</v>
      </c>
      <c r="F23" s="22">
        <v>0</v>
      </c>
      <c r="J23" s="14" t="s">
        <v>13</v>
      </c>
      <c r="K23" s="15" t="s">
        <v>86</v>
      </c>
      <c r="L23" s="18">
        <f>D23/D8*100</f>
        <v>0</v>
      </c>
      <c r="M23" s="19">
        <f>E23/D8*100</f>
        <v>0</v>
      </c>
      <c r="N23" s="20">
        <f>F23/D8*100</f>
        <v>0</v>
      </c>
    </row>
    <row r="24" spans="2:14" ht="15">
      <c r="B24" s="14" t="s">
        <v>14</v>
      </c>
      <c r="C24" s="15" t="s">
        <v>87</v>
      </c>
      <c r="D24" s="21">
        <f t="shared" si="0"/>
        <v>11752</v>
      </c>
      <c r="E24" s="21">
        <v>7032</v>
      </c>
      <c r="F24" s="22">
        <v>4720</v>
      </c>
      <c r="J24" s="14" t="s">
        <v>14</v>
      </c>
      <c r="K24" s="15" t="s">
        <v>87</v>
      </c>
      <c r="L24" s="18">
        <f>D24/D8*100</f>
        <v>7.443816666244395</v>
      </c>
      <c r="M24" s="19">
        <f>E24/D8*100</f>
        <v>4.4541285565887145</v>
      </c>
      <c r="N24" s="20">
        <f>F24/D8*100</f>
        <v>2.989688109655679</v>
      </c>
    </row>
    <row r="25" spans="2:14" ht="40.5" customHeight="1">
      <c r="B25" s="14" t="s">
        <v>15</v>
      </c>
      <c r="C25" s="15" t="s">
        <v>88</v>
      </c>
      <c r="D25" s="21">
        <f t="shared" si="0"/>
        <v>1923</v>
      </c>
      <c r="E25" s="21">
        <v>987</v>
      </c>
      <c r="F25" s="22">
        <v>936</v>
      </c>
      <c r="J25" s="14" t="s">
        <v>15</v>
      </c>
      <c r="K25" s="15" t="s">
        <v>88</v>
      </c>
      <c r="L25" s="18">
        <f>D25/D8*100</f>
        <v>1.2180445412855658</v>
      </c>
      <c r="M25" s="19">
        <f>E25/D8*100</f>
        <v>0.6251741873368973</v>
      </c>
      <c r="N25" s="20">
        <f>F25/D8*100</f>
        <v>0.5928703539486686</v>
      </c>
    </row>
    <row r="26" spans="2:14" ht="15">
      <c r="B26" s="14" t="s">
        <v>16</v>
      </c>
      <c r="C26" s="15" t="s">
        <v>89</v>
      </c>
      <c r="D26" s="21">
        <f t="shared" si="0"/>
        <v>997</v>
      </c>
      <c r="E26" s="21">
        <v>573</v>
      </c>
      <c r="F26" s="22">
        <v>424</v>
      </c>
      <c r="J26" s="14" t="s">
        <v>16</v>
      </c>
      <c r="K26" s="15" t="s">
        <v>89</v>
      </c>
      <c r="L26" s="18">
        <f>D26/D8*100</f>
        <v>0.6315082723149814</v>
      </c>
      <c r="M26" s="19">
        <f>E26/D8*100</f>
        <v>0.362943069244217</v>
      </c>
      <c r="N26" s="20">
        <f>F26/D8*100</f>
        <v>0.2685652030707644</v>
      </c>
    </row>
    <row r="27" spans="2:14" ht="15">
      <c r="B27" s="14" t="s">
        <v>17</v>
      </c>
      <c r="C27" s="15" t="s">
        <v>90</v>
      </c>
      <c r="D27" s="21">
        <f t="shared" si="0"/>
        <v>12045</v>
      </c>
      <c r="E27" s="21">
        <v>8360</v>
      </c>
      <c r="F27" s="22">
        <v>3685</v>
      </c>
      <c r="J27" s="14" t="s">
        <v>17</v>
      </c>
      <c r="K27" s="15" t="s">
        <v>90</v>
      </c>
      <c r="L27" s="18">
        <f>D27/D8*100</f>
        <v>7.629405356102257</v>
      </c>
      <c r="M27" s="19">
        <f>E27/D8*100</f>
        <v>5.29529504167828</v>
      </c>
      <c r="N27" s="20">
        <f>F27/D8*100</f>
        <v>2.3341103144239783</v>
      </c>
    </row>
    <row r="28" spans="2:14" ht="30">
      <c r="B28" s="23" t="s">
        <v>18</v>
      </c>
      <c r="C28" s="24" t="s">
        <v>91</v>
      </c>
      <c r="D28" s="26">
        <f t="shared" si="0"/>
        <v>0</v>
      </c>
      <c r="E28" s="26">
        <v>0</v>
      </c>
      <c r="F28" s="27">
        <v>0</v>
      </c>
      <c r="J28" s="23" t="s">
        <v>18</v>
      </c>
      <c r="K28" s="24" t="s">
        <v>91</v>
      </c>
      <c r="L28" s="28">
        <f>D28/D8*100</f>
        <v>0</v>
      </c>
      <c r="M28" s="29">
        <f>E28/D8*100</f>
        <v>0</v>
      </c>
      <c r="N28" s="30">
        <f>F28/D8*100</f>
        <v>0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5">
      <c r="B30" s="1" t="s">
        <v>93</v>
      </c>
      <c r="J30" s="1" t="s">
        <v>101</v>
      </c>
    </row>
    <row r="31" spans="2:10" ht="15">
      <c r="B31" s="1" t="s">
        <v>95</v>
      </c>
      <c r="J31" s="33" t="s">
        <v>96</v>
      </c>
    </row>
    <row r="32" ht="15"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Roman,標準"&amp;12III-138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I1">
      <selection activeCell="I1" sqref="I1"/>
    </sheetView>
  </sheetViews>
  <sheetFormatPr defaultColWidth="9.00390625" defaultRowHeight="13.5"/>
  <cols>
    <col min="1" max="1" width="6.75390625" style="1" customWidth="1"/>
    <col min="2" max="2" width="8.50390625" style="1" customWidth="1"/>
    <col min="3" max="3" width="25.25390625" style="1" customWidth="1"/>
    <col min="4" max="6" width="10.25390625" style="1" customWidth="1"/>
    <col min="7" max="7" width="1.875" style="1" customWidth="1"/>
    <col min="8" max="8" width="9.00390625" style="1" customWidth="1"/>
    <col min="9" max="9" width="6.75390625" style="1" customWidth="1"/>
    <col min="10" max="10" width="8.50390625" style="1" customWidth="1"/>
    <col min="11" max="11" width="25.25390625" style="1" customWidth="1"/>
    <col min="12" max="14" width="10.25390625" style="1" customWidth="1"/>
    <col min="15" max="16384" width="9.00390625" style="1" customWidth="1"/>
  </cols>
  <sheetData>
    <row r="2" spans="2:14" ht="16.5">
      <c r="B2" s="41" t="s">
        <v>153</v>
      </c>
      <c r="C2" s="41"/>
      <c r="D2" s="41"/>
      <c r="E2" s="41"/>
      <c r="F2" s="41"/>
      <c r="G2" s="2"/>
      <c r="J2" s="41" t="s">
        <v>154</v>
      </c>
      <c r="K2" s="41"/>
      <c r="L2" s="41"/>
      <c r="M2" s="41"/>
      <c r="N2" s="41"/>
    </row>
    <row r="3" spans="2:14" ht="16.5">
      <c r="B3" s="41" t="s">
        <v>155</v>
      </c>
      <c r="C3" s="41"/>
      <c r="D3" s="41"/>
      <c r="E3" s="41"/>
      <c r="F3" s="41"/>
      <c r="G3" s="2"/>
      <c r="J3" s="41" t="s">
        <v>156</v>
      </c>
      <c r="K3" s="41"/>
      <c r="L3" s="41"/>
      <c r="M3" s="41"/>
      <c r="N3" s="41"/>
    </row>
    <row r="4" spans="2:14" ht="16.5">
      <c r="B4" s="41"/>
      <c r="C4" s="41"/>
      <c r="D4" s="41"/>
      <c r="E4" s="41"/>
      <c r="F4" s="3" t="s">
        <v>62</v>
      </c>
      <c r="G4" s="2"/>
      <c r="J4" s="41"/>
      <c r="K4" s="41"/>
      <c r="L4" s="41"/>
      <c r="M4" s="41"/>
      <c r="N4" s="3" t="s">
        <v>63</v>
      </c>
    </row>
    <row r="5" spans="2:14" ht="15" customHeight="1">
      <c r="B5" s="43" t="s">
        <v>64</v>
      </c>
      <c r="C5" s="44"/>
      <c r="D5" s="47" t="s">
        <v>65</v>
      </c>
      <c r="E5" s="48"/>
      <c r="F5" s="49"/>
      <c r="J5" s="43" t="s">
        <v>64</v>
      </c>
      <c r="K5" s="44"/>
      <c r="L5" s="47" t="s">
        <v>66</v>
      </c>
      <c r="M5" s="48"/>
      <c r="N5" s="49"/>
    </row>
    <row r="6" spans="2:14" ht="30" customHeight="1">
      <c r="B6" s="45"/>
      <c r="C6" s="46"/>
      <c r="D6" s="4" t="s">
        <v>70</v>
      </c>
      <c r="E6" s="5" t="s">
        <v>68</v>
      </c>
      <c r="F6" s="6" t="s">
        <v>69</v>
      </c>
      <c r="J6" s="45"/>
      <c r="K6" s="46"/>
      <c r="L6" s="4" t="s">
        <v>70</v>
      </c>
      <c r="M6" s="5" t="s">
        <v>68</v>
      </c>
      <c r="N6" s="6" t="s">
        <v>69</v>
      </c>
    </row>
    <row r="7" spans="2:14" ht="6.75" customHeight="1">
      <c r="B7" s="7"/>
      <c r="C7" s="42"/>
      <c r="D7" s="8"/>
      <c r="E7" s="9"/>
      <c r="F7" s="10"/>
      <c r="J7" s="7"/>
      <c r="K7" s="42"/>
      <c r="L7" s="11"/>
      <c r="M7" s="12"/>
      <c r="N7" s="13"/>
    </row>
    <row r="8" spans="2:14" ht="15">
      <c r="B8" s="14" t="s">
        <v>72</v>
      </c>
      <c r="C8" s="15"/>
      <c r="D8" s="16">
        <f>SUM(D10:D28)</f>
        <v>14440</v>
      </c>
      <c r="E8" s="16">
        <f>SUM(E10:E28)</f>
        <v>6884</v>
      </c>
      <c r="F8" s="17">
        <f>SUM(F10:F28)</f>
        <v>7556</v>
      </c>
      <c r="J8" s="14" t="s">
        <v>72</v>
      </c>
      <c r="K8" s="15"/>
      <c r="L8" s="18">
        <f>D8/D8*100</f>
        <v>100</v>
      </c>
      <c r="M8" s="19">
        <f>E8/D8*100</f>
        <v>47.67313019390581</v>
      </c>
      <c r="N8" s="20">
        <f>F8/D8*100</f>
        <v>52.32686980609418</v>
      </c>
    </row>
    <row r="9" spans="2:14" ht="6.75" customHeight="1">
      <c r="B9" s="14"/>
      <c r="C9" s="15"/>
      <c r="D9" s="16"/>
      <c r="E9" s="16"/>
      <c r="F9" s="17"/>
      <c r="J9" s="14"/>
      <c r="K9" s="15"/>
      <c r="L9" s="18"/>
      <c r="M9" s="19"/>
      <c r="N9" s="20"/>
    </row>
    <row r="10" spans="2:14" ht="15">
      <c r="B10" s="14" t="s">
        <v>0</v>
      </c>
      <c r="C10" s="15" t="s">
        <v>73</v>
      </c>
      <c r="D10" s="21">
        <f aca="true" t="shared" si="0" ref="D10:D28">E10+F10</f>
        <v>0</v>
      </c>
      <c r="E10" s="21">
        <v>0</v>
      </c>
      <c r="F10" s="22">
        <v>0</v>
      </c>
      <c r="J10" s="14" t="s">
        <v>0</v>
      </c>
      <c r="K10" s="15" t="s">
        <v>73</v>
      </c>
      <c r="L10" s="18">
        <f>D10/D8*100</f>
        <v>0</v>
      </c>
      <c r="M10" s="19">
        <f>E10/D8*100</f>
        <v>0</v>
      </c>
      <c r="N10" s="20">
        <f>F10/D8*100</f>
        <v>0</v>
      </c>
    </row>
    <row r="11" spans="2:14" ht="20.25" customHeight="1">
      <c r="B11" s="14" t="s">
        <v>1</v>
      </c>
      <c r="C11" s="15" t="s">
        <v>74</v>
      </c>
      <c r="D11" s="21">
        <f t="shared" si="0"/>
        <v>945</v>
      </c>
      <c r="E11" s="21">
        <v>454</v>
      </c>
      <c r="F11" s="22">
        <v>491</v>
      </c>
      <c r="J11" s="14" t="s">
        <v>1</v>
      </c>
      <c r="K11" s="15" t="s">
        <v>74</v>
      </c>
      <c r="L11" s="18">
        <f>D11/D8*100</f>
        <v>6.544321329639889</v>
      </c>
      <c r="M11" s="19">
        <f>E11/D8*100</f>
        <v>3.14404432132964</v>
      </c>
      <c r="N11" s="20">
        <f>F11/D8*100</f>
        <v>3.4002770083102494</v>
      </c>
    </row>
    <row r="12" spans="2:14" ht="45" customHeight="1">
      <c r="B12" s="14" t="s">
        <v>2</v>
      </c>
      <c r="C12" s="15" t="s">
        <v>75</v>
      </c>
      <c r="D12" s="21">
        <f t="shared" si="0"/>
        <v>60</v>
      </c>
      <c r="E12" s="21">
        <v>42</v>
      </c>
      <c r="F12" s="22">
        <v>18</v>
      </c>
      <c r="J12" s="14" t="s">
        <v>2</v>
      </c>
      <c r="K12" s="15" t="s">
        <v>75</v>
      </c>
      <c r="L12" s="18">
        <f>D12/D8*100</f>
        <v>0.41551246537396125</v>
      </c>
      <c r="M12" s="19">
        <f>E12/D8*100</f>
        <v>0.29085872576177285</v>
      </c>
      <c r="N12" s="20">
        <f>F12/D8*100</f>
        <v>0.12465373961218836</v>
      </c>
    </row>
    <row r="13" spans="2:14" ht="54.75" customHeight="1">
      <c r="B13" s="14" t="s">
        <v>3</v>
      </c>
      <c r="C13" s="15" t="s">
        <v>76</v>
      </c>
      <c r="D13" s="21">
        <f t="shared" si="0"/>
        <v>36</v>
      </c>
      <c r="E13" s="21">
        <v>20</v>
      </c>
      <c r="F13" s="22">
        <v>16</v>
      </c>
      <c r="J13" s="14" t="s">
        <v>3</v>
      </c>
      <c r="K13" s="15" t="s">
        <v>76</v>
      </c>
      <c r="L13" s="18">
        <f>D13/D8*100</f>
        <v>0.2493074792243767</v>
      </c>
      <c r="M13" s="19">
        <f>E13/D8*100</f>
        <v>0.13850415512465375</v>
      </c>
      <c r="N13" s="20">
        <f>F13/D8*100</f>
        <v>0.110803324099723</v>
      </c>
    </row>
    <row r="14" spans="2:14" ht="15">
      <c r="B14" s="14" t="s">
        <v>4</v>
      </c>
      <c r="C14" s="15" t="s">
        <v>77</v>
      </c>
      <c r="D14" s="21">
        <f t="shared" si="0"/>
        <v>22</v>
      </c>
      <c r="E14" s="21">
        <v>22</v>
      </c>
      <c r="F14" s="22">
        <v>0</v>
      </c>
      <c r="J14" s="14" t="s">
        <v>4</v>
      </c>
      <c r="K14" s="15" t="s">
        <v>77</v>
      </c>
      <c r="L14" s="18">
        <f>D14/D8*100</f>
        <v>0.15235457063711913</v>
      </c>
      <c r="M14" s="19">
        <f>E14/D8*100</f>
        <v>0.15235457063711913</v>
      </c>
      <c r="N14" s="20">
        <f>F14/D8*100</f>
        <v>0</v>
      </c>
    </row>
    <row r="15" spans="2:14" ht="54.75" customHeight="1">
      <c r="B15" s="14" t="s">
        <v>5</v>
      </c>
      <c r="C15" s="15" t="s">
        <v>78</v>
      </c>
      <c r="D15" s="21">
        <f t="shared" si="0"/>
        <v>7261</v>
      </c>
      <c r="E15" s="21">
        <v>3133</v>
      </c>
      <c r="F15" s="22">
        <v>4128</v>
      </c>
      <c r="J15" s="14" t="s">
        <v>5</v>
      </c>
      <c r="K15" s="15" t="s">
        <v>78</v>
      </c>
      <c r="L15" s="18">
        <f>D15/D8*100</f>
        <v>50.28393351800554</v>
      </c>
      <c r="M15" s="19">
        <f>E15/D8*100</f>
        <v>21.696675900277008</v>
      </c>
      <c r="N15" s="20">
        <f>F15/D8*100</f>
        <v>28.587257617728532</v>
      </c>
    </row>
    <row r="16" spans="2:14" ht="15">
      <c r="B16" s="14" t="s">
        <v>6</v>
      </c>
      <c r="C16" s="15" t="s">
        <v>79</v>
      </c>
      <c r="D16" s="21">
        <f t="shared" si="0"/>
        <v>214</v>
      </c>
      <c r="E16" s="21">
        <v>186</v>
      </c>
      <c r="F16" s="22">
        <v>28</v>
      </c>
      <c r="J16" s="14" t="s">
        <v>6</v>
      </c>
      <c r="K16" s="15" t="s">
        <v>79</v>
      </c>
      <c r="L16" s="18">
        <f>D16/D8*100</f>
        <v>1.481994459833795</v>
      </c>
      <c r="M16" s="19">
        <f>E16/D8*100</f>
        <v>1.2880886426592797</v>
      </c>
      <c r="N16" s="20">
        <f>F16/D8*100</f>
        <v>0.19390581717451524</v>
      </c>
    </row>
    <row r="17" spans="2:14" ht="40.5" customHeight="1">
      <c r="B17" s="14" t="s">
        <v>7</v>
      </c>
      <c r="C17" s="15" t="s">
        <v>80</v>
      </c>
      <c r="D17" s="21">
        <f t="shared" si="0"/>
        <v>2864</v>
      </c>
      <c r="E17" s="21">
        <v>1229</v>
      </c>
      <c r="F17" s="22">
        <v>1635</v>
      </c>
      <c r="J17" s="14" t="s">
        <v>7</v>
      </c>
      <c r="K17" s="15" t="s">
        <v>80</v>
      </c>
      <c r="L17" s="18">
        <f>D17/D8*100</f>
        <v>19.833795013850416</v>
      </c>
      <c r="M17" s="19">
        <f>E17/D8*100</f>
        <v>8.511080332409971</v>
      </c>
      <c r="N17" s="20">
        <f>F17/D8*100</f>
        <v>11.322714681440443</v>
      </c>
    </row>
    <row r="18" spans="2:14" ht="15">
      <c r="B18" s="14" t="s">
        <v>8</v>
      </c>
      <c r="C18" s="15" t="s">
        <v>81</v>
      </c>
      <c r="D18" s="21">
        <f t="shared" si="0"/>
        <v>96</v>
      </c>
      <c r="E18" s="21">
        <v>73</v>
      </c>
      <c r="F18" s="22">
        <v>23</v>
      </c>
      <c r="J18" s="14" t="s">
        <v>8</v>
      </c>
      <c r="K18" s="15" t="s">
        <v>81</v>
      </c>
      <c r="L18" s="18">
        <f>D18/D8*100</f>
        <v>0.6648199445983379</v>
      </c>
      <c r="M18" s="19">
        <f>E18/D8*100</f>
        <v>0.5055401662049861</v>
      </c>
      <c r="N18" s="20">
        <f>F18/D8*100</f>
        <v>0.1592797783933518</v>
      </c>
    </row>
    <row r="19" spans="2:14" ht="15">
      <c r="B19" s="14" t="s">
        <v>9</v>
      </c>
      <c r="C19" s="15" t="s">
        <v>82</v>
      </c>
      <c r="D19" s="21">
        <f t="shared" si="0"/>
        <v>308</v>
      </c>
      <c r="E19" s="21">
        <v>163</v>
      </c>
      <c r="F19" s="22">
        <v>145</v>
      </c>
      <c r="J19" s="14" t="s">
        <v>9</v>
      </c>
      <c r="K19" s="15" t="s">
        <v>82</v>
      </c>
      <c r="L19" s="18">
        <f>D19/D8*100</f>
        <v>2.1329639889196677</v>
      </c>
      <c r="M19" s="19">
        <f>E19/D8*100</f>
        <v>1.128808864265928</v>
      </c>
      <c r="N19" s="20">
        <f>F19/D8*100</f>
        <v>1.0041551246537395</v>
      </c>
    </row>
    <row r="20" spans="2:14" ht="15">
      <c r="B20" s="14" t="s">
        <v>10</v>
      </c>
      <c r="C20" s="15" t="s">
        <v>83</v>
      </c>
      <c r="D20" s="21">
        <f t="shared" si="0"/>
        <v>0</v>
      </c>
      <c r="E20" s="21">
        <v>0</v>
      </c>
      <c r="F20" s="22">
        <v>0</v>
      </c>
      <c r="J20" s="14" t="s">
        <v>10</v>
      </c>
      <c r="K20" s="15" t="s">
        <v>83</v>
      </c>
      <c r="L20" s="18">
        <f>D20/D8*100</f>
        <v>0</v>
      </c>
      <c r="M20" s="19">
        <f>E20/D8*100</f>
        <v>0</v>
      </c>
      <c r="N20" s="20">
        <f>F20/D8*100</f>
        <v>0</v>
      </c>
    </row>
    <row r="21" spans="2:14" ht="45" customHeight="1">
      <c r="B21" s="14" t="s">
        <v>11</v>
      </c>
      <c r="C21" s="15" t="s">
        <v>84</v>
      </c>
      <c r="D21" s="21">
        <f t="shared" si="0"/>
        <v>12</v>
      </c>
      <c r="E21" s="21">
        <v>8</v>
      </c>
      <c r="F21" s="22">
        <v>4</v>
      </c>
      <c r="J21" s="14" t="s">
        <v>11</v>
      </c>
      <c r="K21" s="15" t="s">
        <v>84</v>
      </c>
      <c r="L21" s="18">
        <f>D21/D8*100</f>
        <v>0.08310249307479224</v>
      </c>
      <c r="M21" s="19">
        <f>E21/D8*100</f>
        <v>0.0554016620498615</v>
      </c>
      <c r="N21" s="20">
        <f>F21/D8*100</f>
        <v>0.02770083102493075</v>
      </c>
    </row>
    <row r="22" spans="2:14" ht="40.5" customHeight="1">
      <c r="B22" s="14" t="s">
        <v>12</v>
      </c>
      <c r="C22" s="15" t="s">
        <v>85</v>
      </c>
      <c r="D22" s="21">
        <f t="shared" si="0"/>
        <v>96</v>
      </c>
      <c r="E22" s="21">
        <v>44</v>
      </c>
      <c r="F22" s="22">
        <v>52</v>
      </c>
      <c r="J22" s="14" t="s">
        <v>12</v>
      </c>
      <c r="K22" s="15" t="s">
        <v>85</v>
      </c>
      <c r="L22" s="18">
        <f>D22/D8*100</f>
        <v>0.6648199445983379</v>
      </c>
      <c r="M22" s="19">
        <f>E22/D8*100</f>
        <v>0.30470914127423826</v>
      </c>
      <c r="N22" s="20">
        <f>F22/D8*100</f>
        <v>0.3601108033240997</v>
      </c>
    </row>
    <row r="23" spans="2:14" ht="54.75" customHeight="1">
      <c r="B23" s="14" t="s">
        <v>13</v>
      </c>
      <c r="C23" s="15" t="s">
        <v>86</v>
      </c>
      <c r="D23" s="21">
        <f t="shared" si="0"/>
        <v>17</v>
      </c>
      <c r="E23" s="21">
        <v>8</v>
      </c>
      <c r="F23" s="22">
        <v>9</v>
      </c>
      <c r="J23" s="14" t="s">
        <v>13</v>
      </c>
      <c r="K23" s="15" t="s">
        <v>86</v>
      </c>
      <c r="L23" s="18">
        <f>D23/D8*100</f>
        <v>0.11772853185595566</v>
      </c>
      <c r="M23" s="19">
        <f>E23/D8*100</f>
        <v>0.0554016620498615</v>
      </c>
      <c r="N23" s="20">
        <f>F23/D8*100</f>
        <v>0.06232686980609418</v>
      </c>
    </row>
    <row r="24" spans="2:14" ht="15">
      <c r="B24" s="14" t="s">
        <v>14</v>
      </c>
      <c r="C24" s="15" t="s">
        <v>87</v>
      </c>
      <c r="D24" s="21">
        <f t="shared" si="0"/>
        <v>869</v>
      </c>
      <c r="E24" s="21">
        <v>595</v>
      </c>
      <c r="F24" s="22">
        <v>274</v>
      </c>
      <c r="J24" s="14" t="s">
        <v>14</v>
      </c>
      <c r="K24" s="15" t="s">
        <v>87</v>
      </c>
      <c r="L24" s="18">
        <f>D24/D8*100</f>
        <v>6.018005540166205</v>
      </c>
      <c r="M24" s="19">
        <f>E24/D8*100</f>
        <v>4.120498614958449</v>
      </c>
      <c r="N24" s="20">
        <f>F24/D8*100</f>
        <v>1.897506925207756</v>
      </c>
    </row>
    <row r="25" spans="2:14" ht="40.5" customHeight="1">
      <c r="B25" s="14" t="s">
        <v>15</v>
      </c>
      <c r="C25" s="15" t="s">
        <v>88</v>
      </c>
      <c r="D25" s="21">
        <f t="shared" si="0"/>
        <v>144</v>
      </c>
      <c r="E25" s="21">
        <v>87</v>
      </c>
      <c r="F25" s="22">
        <v>57</v>
      </c>
      <c r="J25" s="14" t="s">
        <v>15</v>
      </c>
      <c r="K25" s="15" t="s">
        <v>88</v>
      </c>
      <c r="L25" s="18">
        <f>D25/D8*100</f>
        <v>0.9972299168975068</v>
      </c>
      <c r="M25" s="19">
        <f>E25/D8*100</f>
        <v>0.6024930747922438</v>
      </c>
      <c r="N25" s="20">
        <f>F25/D8*100</f>
        <v>0.39473684210526316</v>
      </c>
    </row>
    <row r="26" spans="2:14" ht="15">
      <c r="B26" s="14" t="s">
        <v>16</v>
      </c>
      <c r="C26" s="15" t="s">
        <v>89</v>
      </c>
      <c r="D26" s="21">
        <f t="shared" si="0"/>
        <v>432</v>
      </c>
      <c r="E26" s="21">
        <v>176</v>
      </c>
      <c r="F26" s="22">
        <v>256</v>
      </c>
      <c r="J26" s="14" t="s">
        <v>16</v>
      </c>
      <c r="K26" s="15" t="s">
        <v>89</v>
      </c>
      <c r="L26" s="18">
        <f>D26/D8*100</f>
        <v>2.9916897506925206</v>
      </c>
      <c r="M26" s="19">
        <f>E26/D8*100</f>
        <v>1.218836565096953</v>
      </c>
      <c r="N26" s="20">
        <f>F26/D8*100</f>
        <v>1.772853185595568</v>
      </c>
    </row>
    <row r="27" spans="2:14" ht="15">
      <c r="B27" s="14" t="s">
        <v>17</v>
      </c>
      <c r="C27" s="15" t="s">
        <v>90</v>
      </c>
      <c r="D27" s="21">
        <f t="shared" si="0"/>
        <v>1060</v>
      </c>
      <c r="E27" s="21">
        <v>641</v>
      </c>
      <c r="F27" s="22">
        <v>419</v>
      </c>
      <c r="J27" s="14" t="s">
        <v>17</v>
      </c>
      <c r="K27" s="15" t="s">
        <v>90</v>
      </c>
      <c r="L27" s="18">
        <f>D27/D8*100</f>
        <v>7.340720221606649</v>
      </c>
      <c r="M27" s="19">
        <f>E27/D8*100</f>
        <v>4.439058171745152</v>
      </c>
      <c r="N27" s="20">
        <f>F27/D8*100</f>
        <v>2.901662049861496</v>
      </c>
    </row>
    <row r="28" spans="2:14" ht="30">
      <c r="B28" s="23" t="s">
        <v>18</v>
      </c>
      <c r="C28" s="24" t="s">
        <v>91</v>
      </c>
      <c r="D28" s="26">
        <f t="shared" si="0"/>
        <v>4</v>
      </c>
      <c r="E28" s="26">
        <v>3</v>
      </c>
      <c r="F28" s="27">
        <v>1</v>
      </c>
      <c r="J28" s="23" t="s">
        <v>18</v>
      </c>
      <c r="K28" s="24" t="s">
        <v>91</v>
      </c>
      <c r="L28" s="28">
        <f>D28/D8*100</f>
        <v>0.02770083102493075</v>
      </c>
      <c r="M28" s="29">
        <f>E28/D8*100</f>
        <v>0.02077562326869806</v>
      </c>
      <c r="N28" s="30">
        <f>F28/D8*100</f>
        <v>0.006925207756232688</v>
      </c>
    </row>
    <row r="29" spans="2:14" ht="15">
      <c r="B29" s="31" t="s">
        <v>92</v>
      </c>
      <c r="C29" s="32"/>
      <c r="D29" s="21"/>
      <c r="E29" s="21"/>
      <c r="F29" s="21"/>
      <c r="J29" s="31" t="s">
        <v>92</v>
      </c>
      <c r="K29" s="32"/>
      <c r="L29" s="21"/>
      <c r="M29" s="21"/>
      <c r="N29" s="21"/>
    </row>
    <row r="30" spans="2:10" ht="16.5">
      <c r="B30" s="1" t="s">
        <v>94</v>
      </c>
      <c r="J30" s="1" t="s">
        <v>94</v>
      </c>
    </row>
    <row r="31" spans="2:10" ht="16.5">
      <c r="B31" s="33" t="s">
        <v>118</v>
      </c>
      <c r="J31" s="33" t="s">
        <v>157</v>
      </c>
    </row>
    <row r="32" spans="2:10" ht="15">
      <c r="B32" s="33"/>
      <c r="J32" s="33"/>
    </row>
  </sheetData>
  <sheetProtection/>
  <mergeCells count="4">
    <mergeCell ref="B5:C6"/>
    <mergeCell ref="D5:F5"/>
    <mergeCell ref="J5:K6"/>
    <mergeCell ref="L5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&amp;C&amp;"Times New Roman,標準"&amp;12III-139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</cp:lastModifiedBy>
  <cp:lastPrinted>2009-11-27T05:21:41Z</cp:lastPrinted>
  <dcterms:created xsi:type="dcterms:W3CDTF">2009-11-25T07:10:24Z</dcterms:created>
  <dcterms:modified xsi:type="dcterms:W3CDTF">2010-01-18T01:32:33Z</dcterms:modified>
  <cp:category/>
  <cp:version/>
  <cp:contentType/>
  <cp:contentStatus/>
</cp:coreProperties>
</file>