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6-1" sheetId="1" r:id="rId1"/>
  </sheets>
  <definedNames>
    <definedName name="_xlnm.Print_Area" localSheetId="0">'Table 26-1'!$K$1:$S$38</definedName>
  </definedNames>
  <calcPr fullCalcOnLoad="1"/>
</workbook>
</file>

<file path=xl/sharedStrings.xml><?xml version="1.0" encoding="utf-8"?>
<sst xmlns="http://schemas.openxmlformats.org/spreadsheetml/2006/main" count="118" uniqueCount="91">
  <si>
    <t>Male</t>
  </si>
  <si>
    <t>Female</t>
  </si>
  <si>
    <t>(%)</t>
  </si>
  <si>
    <t>Provinces</t>
  </si>
  <si>
    <t>Cambodia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</si>
  <si>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</si>
  <si>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</si>
  <si>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</si>
  <si>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</si>
  <si>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</si>
  <si>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</si>
  <si>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</si>
  <si>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</si>
  <si>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</si>
  <si>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</si>
  <si>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</si>
  <si>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</si>
  <si>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</si>
  <si>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</si>
  <si>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</si>
  <si>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</si>
  <si>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Siem Reap</t>
  </si>
  <si>
    <t>Preah Sihanouk</t>
  </si>
  <si>
    <t>Stung Treng</t>
  </si>
  <si>
    <t>Svay Rieng</t>
  </si>
  <si>
    <t>Takeo</t>
  </si>
  <si>
    <t>Otdar Meanchey</t>
  </si>
  <si>
    <t>Kep</t>
  </si>
  <si>
    <t>Pailin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</si>
  <si>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</si>
  <si>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</si>
  <si>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</si>
  <si>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</si>
  <si>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</si>
  <si>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</si>
  <si>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</si>
  <si>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</si>
  <si>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</si>
  <si>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</si>
  <si>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</si>
  <si>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</si>
  <si>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</si>
  <si>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</si>
  <si>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</si>
  <si>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</si>
  <si>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</si>
  <si>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</si>
  <si>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</si>
  <si>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</si>
  <si>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</si>
  <si>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</si>
  <si>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</si>
  <si>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</si>
  <si>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             </t>
  </si>
  <si>
    <t>Sex of Representative</t>
  </si>
  <si>
    <t>Provinces</t>
  </si>
  <si>
    <t>Both Sexes</t>
  </si>
  <si>
    <t>(million USD)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</si>
  <si>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</si>
  <si>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</si>
  <si>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</si>
  <si>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</si>
  <si>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</si>
  <si>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</si>
  <si>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</si>
  <si>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</si>
  <si>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</si>
  <si>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</si>
  <si>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</si>
  <si>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</si>
  <si>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</si>
  <si>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</si>
  <si>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</si>
  <si>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</si>
  <si>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</si>
  <si>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</si>
  <si>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</si>
  <si>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</si>
  <si>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</si>
  <si>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</si>
  <si>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</si>
  <si>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</si>
  <si>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</si>
  <si>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</si>
  <si>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</si>
  <si>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</si>
  <si>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</si>
  <si>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>(USD)</t>
  </si>
  <si>
    <t>Table 26-1. Annual Expenses except Street Businesses by Sex of Representative - Provinces (2011)</t>
  </si>
  <si>
    <t xml:space="preserve">Table 26-1a. Annual Expenses* except Street Businesses by Sex of Representative </t>
  </si>
  <si>
    <t xml:space="preserve">                    - Provinces (2011)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</si>
</sst>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###.00"/>
  </numFmts>
  <fonts count="39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8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6" width="16.7109375" style="1" customWidth="1"/>
    <col min="7" max="10" width="2.7109375" style="1" customWidth="1"/>
    <col min="11" max="11" width="1.7109375" style="1" customWidth="1"/>
    <col min="12" max="12" width="3.710937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89</v>
      </c>
      <c r="C2" s="9"/>
      <c r="D2" s="9"/>
      <c r="E2" s="9"/>
      <c r="F2" s="9"/>
      <c r="G2" s="9"/>
      <c r="H2" s="9"/>
      <c r="I2" s="9"/>
      <c r="J2" s="9"/>
      <c r="L2" s="9" t="s">
        <v>88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 t="s">
        <v>90</v>
      </c>
      <c r="C3" s="9"/>
      <c r="D3" s="9"/>
      <c r="E3" s="9"/>
      <c r="F3" s="9"/>
      <c r="G3" s="9"/>
      <c r="H3" s="9"/>
      <c r="I3" s="9"/>
      <c r="J3" s="9"/>
      <c r="L3" s="8"/>
      <c r="M3" s="9" t="s">
        <v>53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5" customHeight="1">
      <c r="A5" s="8"/>
      <c r="B5" s="39" t="s">
        <v>3</v>
      </c>
      <c r="C5" s="40"/>
      <c r="D5" s="28" t="s">
        <v>54</v>
      </c>
      <c r="E5" s="29"/>
      <c r="F5" s="29"/>
      <c r="G5" s="32"/>
      <c r="H5" s="31"/>
      <c r="I5" s="31"/>
      <c r="J5" s="26"/>
      <c r="L5" s="39" t="s">
        <v>55</v>
      </c>
      <c r="M5" s="40"/>
      <c r="N5" s="36" t="s">
        <v>54</v>
      </c>
      <c r="O5" s="37"/>
      <c r="P5" s="37"/>
      <c r="Q5" s="37"/>
      <c r="R5" s="37"/>
      <c r="S5" s="38"/>
    </row>
    <row r="6" spans="1:19" ht="29.25" customHeight="1">
      <c r="A6" s="8"/>
      <c r="B6" s="41"/>
      <c r="C6" s="42"/>
      <c r="D6" s="10" t="s">
        <v>56</v>
      </c>
      <c r="E6" s="11" t="s">
        <v>0</v>
      </c>
      <c r="F6" s="30" t="s">
        <v>1</v>
      </c>
      <c r="G6" s="27"/>
      <c r="H6" s="26"/>
      <c r="I6" s="26"/>
      <c r="J6" s="26"/>
      <c r="L6" s="41"/>
      <c r="M6" s="42"/>
      <c r="N6" s="10" t="s">
        <v>56</v>
      </c>
      <c r="O6" s="11" t="s">
        <v>0</v>
      </c>
      <c r="P6" s="12" t="s">
        <v>1</v>
      </c>
      <c r="Q6" s="13" t="s">
        <v>56</v>
      </c>
      <c r="R6" s="11" t="s">
        <v>0</v>
      </c>
      <c r="S6" s="12" t="s">
        <v>1</v>
      </c>
    </row>
    <row r="7" spans="1:19" ht="15" customHeight="1">
      <c r="A7" s="8"/>
      <c r="B7" s="43"/>
      <c r="C7" s="44"/>
      <c r="D7" s="17"/>
      <c r="E7" s="17" t="s">
        <v>87</v>
      </c>
      <c r="F7" s="17"/>
      <c r="G7" s="33"/>
      <c r="H7" s="26"/>
      <c r="I7" s="26"/>
      <c r="J7" s="26"/>
      <c r="L7" s="43"/>
      <c r="M7" s="44"/>
      <c r="N7" s="17"/>
      <c r="O7" s="17" t="s">
        <v>57</v>
      </c>
      <c r="P7" s="18"/>
      <c r="Q7" s="14"/>
      <c r="R7" s="17" t="s">
        <v>2</v>
      </c>
      <c r="S7" s="18"/>
    </row>
    <row r="8" spans="1:19" ht="6.75" customHeight="1">
      <c r="A8" s="8"/>
      <c r="B8" s="24"/>
      <c r="C8" s="19"/>
      <c r="D8" s="6"/>
      <c r="E8" s="6"/>
      <c r="F8" s="6"/>
      <c r="G8" s="34"/>
      <c r="H8" s="2"/>
      <c r="I8" s="2"/>
      <c r="J8" s="2"/>
      <c r="L8" s="24"/>
      <c r="M8" s="19"/>
      <c r="N8" s="6"/>
      <c r="O8" s="6"/>
      <c r="P8" s="6"/>
      <c r="Q8" s="2"/>
      <c r="R8" s="2"/>
      <c r="S8" s="3"/>
    </row>
    <row r="9" spans="1:19" ht="15">
      <c r="A9" s="8"/>
      <c r="B9" s="25"/>
      <c r="C9" s="19" t="s">
        <v>4</v>
      </c>
      <c r="D9" s="6">
        <f>SUM(D11:D34)</f>
        <v>10691411435.169508</v>
      </c>
      <c r="E9" s="6">
        <f>SUM(E11:E34)</f>
        <v>6685612514.838009</v>
      </c>
      <c r="F9" s="6">
        <f>SUM(F11:F34)</f>
        <v>4005798920.3315015</v>
      </c>
      <c r="G9" s="34"/>
      <c r="H9" s="2"/>
      <c r="I9" s="2"/>
      <c r="J9" s="2"/>
      <c r="L9" s="25"/>
      <c r="M9" s="19" t="s">
        <v>58</v>
      </c>
      <c r="N9" s="6">
        <f>D9/1000000</f>
        <v>10691.411435169508</v>
      </c>
      <c r="O9" s="6">
        <f>E9/1000000</f>
        <v>6685.612514838009</v>
      </c>
      <c r="P9" s="6">
        <f>F9/1000000</f>
        <v>4005.7989203315014</v>
      </c>
      <c r="Q9" s="2">
        <f>N9/$N$9*100</f>
        <v>100</v>
      </c>
      <c r="R9" s="2">
        <f>O9/$N$9*100</f>
        <v>62.53255293165145</v>
      </c>
      <c r="S9" s="3">
        <f>P9/$N$9*100</f>
        <v>37.46744706834857</v>
      </c>
    </row>
    <row r="10" spans="1:19" ht="6.75" customHeight="1">
      <c r="A10" s="8"/>
      <c r="B10" s="25"/>
      <c r="C10" s="19"/>
      <c r="D10" s="6"/>
      <c r="E10" s="6"/>
      <c r="F10" s="6"/>
      <c r="G10" s="34"/>
      <c r="H10" s="2"/>
      <c r="I10" s="2"/>
      <c r="J10" s="2"/>
      <c r="L10" s="25"/>
      <c r="M10" s="19"/>
      <c r="N10" s="6"/>
      <c r="O10" s="6"/>
      <c r="P10" s="6"/>
      <c r="Q10" s="2"/>
      <c r="R10" s="2"/>
      <c r="S10" s="3"/>
    </row>
    <row r="11" spans="1:19" ht="15" customHeight="1">
      <c r="A11" s="8"/>
      <c r="B11" s="22" t="s">
        <v>29</v>
      </c>
      <c r="C11" s="20" t="s">
        <v>5</v>
      </c>
      <c r="D11" s="6">
        <f>E11+F11</f>
        <v>353482846.50000024</v>
      </c>
      <c r="E11" s="6">
        <v>202154737.295</v>
      </c>
      <c r="F11" s="6">
        <v>151328109.20500022</v>
      </c>
      <c r="G11" s="34"/>
      <c r="H11" s="2"/>
      <c r="I11" s="2"/>
      <c r="J11" s="2"/>
      <c r="L11" s="22" t="s">
        <v>59</v>
      </c>
      <c r="M11" s="20" t="s">
        <v>5</v>
      </c>
      <c r="N11" s="6">
        <f aca="true" t="shared" si="0" ref="N11:N34">D11/1000000</f>
        <v>353.4828465000002</v>
      </c>
      <c r="O11" s="6">
        <f aca="true" t="shared" si="1" ref="O11:O34">E11/1000000</f>
        <v>202.154737295</v>
      </c>
      <c r="P11" s="6">
        <f aca="true" t="shared" si="2" ref="P11:P34">F11/1000000</f>
        <v>151.32810920500023</v>
      </c>
      <c r="Q11" s="2">
        <f aca="true" t="shared" si="3" ref="Q11:Q25">N11/$N$9*100</f>
        <v>3.306231816476679</v>
      </c>
      <c r="R11" s="2">
        <f aca="true" t="shared" si="4" ref="R11:R25">O11/$N$9*100</f>
        <v>1.8908143094185852</v>
      </c>
      <c r="S11" s="3">
        <f aca="true" t="shared" si="5" ref="S11:S25">P11/$N$9*100</f>
        <v>1.4154175070580939</v>
      </c>
    </row>
    <row r="12" spans="1:19" ht="15" customHeight="1">
      <c r="A12" s="8"/>
      <c r="B12" s="22" t="s">
        <v>30</v>
      </c>
      <c r="C12" s="20" t="s">
        <v>6</v>
      </c>
      <c r="D12" s="6">
        <f>E12+F12</f>
        <v>442904265.9619982</v>
      </c>
      <c r="E12" s="6">
        <v>199441837.72399965</v>
      </c>
      <c r="F12" s="6">
        <v>243462428.23799857</v>
      </c>
      <c r="G12" s="34"/>
      <c r="H12" s="2"/>
      <c r="I12" s="2"/>
      <c r="J12" s="2"/>
      <c r="L12" s="22" t="s">
        <v>60</v>
      </c>
      <c r="M12" s="20" t="s">
        <v>6</v>
      </c>
      <c r="N12" s="6">
        <f t="shared" si="0"/>
        <v>442.90426596199825</v>
      </c>
      <c r="O12" s="6">
        <f t="shared" si="1"/>
        <v>199.44183772399964</v>
      </c>
      <c r="P12" s="6">
        <f t="shared" si="2"/>
        <v>243.46242823799858</v>
      </c>
      <c r="Q12" s="2">
        <f t="shared" si="3"/>
        <v>4.142617358313048</v>
      </c>
      <c r="R12" s="2">
        <f t="shared" si="4"/>
        <v>1.865439740425045</v>
      </c>
      <c r="S12" s="3">
        <f t="shared" si="5"/>
        <v>2.2771776178880034</v>
      </c>
    </row>
    <row r="13" spans="1:19" ht="15" customHeight="1">
      <c r="A13" s="8"/>
      <c r="B13" s="22" t="s">
        <v>31</v>
      </c>
      <c r="C13" s="20" t="s">
        <v>7</v>
      </c>
      <c r="D13" s="6">
        <f>E13+F13</f>
        <v>578522940.3750036</v>
      </c>
      <c r="E13" s="6">
        <v>293705838.8750021</v>
      </c>
      <c r="F13" s="6">
        <v>284817101.5000015</v>
      </c>
      <c r="G13" s="34"/>
      <c r="H13" s="2"/>
      <c r="I13" s="2"/>
      <c r="J13" s="2"/>
      <c r="L13" s="22" t="s">
        <v>61</v>
      </c>
      <c r="M13" s="20" t="s">
        <v>7</v>
      </c>
      <c r="N13" s="6">
        <f t="shared" si="0"/>
        <v>578.5229403750036</v>
      </c>
      <c r="O13" s="6">
        <f t="shared" si="1"/>
        <v>293.7058388750021</v>
      </c>
      <c r="P13" s="6">
        <f t="shared" si="2"/>
        <v>284.8171015000015</v>
      </c>
      <c r="Q13" s="2">
        <f t="shared" si="3"/>
        <v>5.411099777452642</v>
      </c>
      <c r="R13" s="2">
        <f t="shared" si="4"/>
        <v>2.747119411276735</v>
      </c>
      <c r="S13" s="3">
        <f t="shared" si="5"/>
        <v>2.6639803661759074</v>
      </c>
    </row>
    <row r="14" spans="1:19" ht="15" customHeight="1">
      <c r="A14" s="8"/>
      <c r="B14" s="22" t="s">
        <v>32</v>
      </c>
      <c r="C14" s="20" t="s">
        <v>8</v>
      </c>
      <c r="D14" s="6">
        <f aca="true" t="shared" si="6" ref="D14:D25">E14+F14</f>
        <v>152414185.20200008</v>
      </c>
      <c r="E14" s="6">
        <v>68602409.55999993</v>
      </c>
      <c r="F14" s="6">
        <v>83811775.64200015</v>
      </c>
      <c r="G14" s="34"/>
      <c r="H14" s="2"/>
      <c r="I14" s="2"/>
      <c r="J14" s="2"/>
      <c r="L14" s="22" t="s">
        <v>62</v>
      </c>
      <c r="M14" s="20" t="s">
        <v>8</v>
      </c>
      <c r="N14" s="6">
        <f t="shared" si="0"/>
        <v>152.41418520200008</v>
      </c>
      <c r="O14" s="6">
        <f t="shared" si="1"/>
        <v>68.60240955999993</v>
      </c>
      <c r="P14" s="6">
        <f t="shared" si="2"/>
        <v>83.81177564200016</v>
      </c>
      <c r="Q14" s="2">
        <f t="shared" si="3"/>
        <v>1.4255759038571096</v>
      </c>
      <c r="R14" s="2">
        <f t="shared" si="4"/>
        <v>0.6416590548029196</v>
      </c>
      <c r="S14" s="3">
        <f t="shared" si="5"/>
        <v>0.7839168490541899</v>
      </c>
    </row>
    <row r="15" spans="1:19" ht="15" customHeight="1">
      <c r="A15" s="8"/>
      <c r="B15" s="22" t="s">
        <v>33</v>
      </c>
      <c r="C15" s="20" t="s">
        <v>9</v>
      </c>
      <c r="D15" s="6">
        <f t="shared" si="6"/>
        <v>306490859.7720004</v>
      </c>
      <c r="E15" s="6">
        <v>115542313.98199983</v>
      </c>
      <c r="F15" s="6">
        <v>190948545.79000056</v>
      </c>
      <c r="G15" s="34"/>
      <c r="H15" s="2"/>
      <c r="I15" s="2"/>
      <c r="J15" s="2"/>
      <c r="L15" s="22" t="s">
        <v>63</v>
      </c>
      <c r="M15" s="20" t="s">
        <v>9</v>
      </c>
      <c r="N15" s="6">
        <f t="shared" si="0"/>
        <v>306.49085977200036</v>
      </c>
      <c r="O15" s="6">
        <f t="shared" si="1"/>
        <v>115.54231398199983</v>
      </c>
      <c r="P15" s="6">
        <f t="shared" si="2"/>
        <v>190.94854579000057</v>
      </c>
      <c r="Q15" s="2">
        <f t="shared" si="3"/>
        <v>2.866701572851228</v>
      </c>
      <c r="R15" s="2">
        <f t="shared" si="4"/>
        <v>1.0807021568912987</v>
      </c>
      <c r="S15" s="3">
        <f t="shared" si="5"/>
        <v>1.78599941595993</v>
      </c>
    </row>
    <row r="16" spans="1:19" ht="15" customHeight="1">
      <c r="A16" s="8"/>
      <c r="B16" s="22" t="s">
        <v>34</v>
      </c>
      <c r="C16" s="20" t="s">
        <v>10</v>
      </c>
      <c r="D16" s="6">
        <f>E16+F16</f>
        <v>148002032.0759997</v>
      </c>
      <c r="E16" s="6">
        <v>61410352.376999974</v>
      </c>
      <c r="F16" s="6">
        <v>86591679.69899973</v>
      </c>
      <c r="G16" s="34"/>
      <c r="H16" s="2"/>
      <c r="I16" s="2"/>
      <c r="J16" s="2"/>
      <c r="L16" s="22" t="s">
        <v>64</v>
      </c>
      <c r="M16" s="20" t="s">
        <v>10</v>
      </c>
      <c r="N16" s="6">
        <f t="shared" si="0"/>
        <v>148.0020320759997</v>
      </c>
      <c r="O16" s="6">
        <f t="shared" si="1"/>
        <v>61.410352376999974</v>
      </c>
      <c r="P16" s="6">
        <f t="shared" si="2"/>
        <v>86.59167969899973</v>
      </c>
      <c r="Q16" s="2">
        <f t="shared" si="3"/>
        <v>1.3843077031826265</v>
      </c>
      <c r="R16" s="2">
        <f aca="true" t="shared" si="7" ref="R16:S19">O16/$N$9*100</f>
        <v>0.5743895719417362</v>
      </c>
      <c r="S16" s="3">
        <f t="shared" si="7"/>
        <v>0.8099181312408903</v>
      </c>
    </row>
    <row r="17" spans="1:19" ht="15" customHeight="1">
      <c r="A17" s="8"/>
      <c r="B17" s="22" t="s">
        <v>35</v>
      </c>
      <c r="C17" s="20" t="s">
        <v>11</v>
      </c>
      <c r="D17" s="6">
        <f>E17+F17</f>
        <v>112146421.74399999</v>
      </c>
      <c r="E17" s="6">
        <v>46446685.19400001</v>
      </c>
      <c r="F17" s="6">
        <v>65699736.549999975</v>
      </c>
      <c r="G17" s="34"/>
      <c r="H17" s="2"/>
      <c r="I17" s="2"/>
      <c r="J17" s="2"/>
      <c r="L17" s="22" t="s">
        <v>65</v>
      </c>
      <c r="M17" s="20" t="s">
        <v>11</v>
      </c>
      <c r="N17" s="6">
        <f t="shared" si="0"/>
        <v>112.146421744</v>
      </c>
      <c r="O17" s="6">
        <f t="shared" si="1"/>
        <v>46.44668519400001</v>
      </c>
      <c r="P17" s="6">
        <f t="shared" si="2"/>
        <v>65.69973654999997</v>
      </c>
      <c r="Q17" s="2">
        <f t="shared" si="3"/>
        <v>1.0489393512169327</v>
      </c>
      <c r="R17" s="2">
        <f t="shared" si="7"/>
        <v>0.43442987369481606</v>
      </c>
      <c r="S17" s="3">
        <f t="shared" si="7"/>
        <v>0.6145094775221166</v>
      </c>
    </row>
    <row r="18" spans="1:19" ht="15" customHeight="1">
      <c r="A18" s="8"/>
      <c r="B18" s="22" t="s">
        <v>36</v>
      </c>
      <c r="C18" s="20" t="s">
        <v>12</v>
      </c>
      <c r="D18" s="6">
        <f t="shared" si="6"/>
        <v>651434202.1999984</v>
      </c>
      <c r="E18" s="6">
        <v>341394033.3599987</v>
      </c>
      <c r="F18" s="6">
        <v>310040168.8399997</v>
      </c>
      <c r="G18" s="34"/>
      <c r="H18" s="2"/>
      <c r="I18" s="2"/>
      <c r="J18" s="2"/>
      <c r="L18" s="22" t="s">
        <v>66</v>
      </c>
      <c r="M18" s="20" t="s">
        <v>12</v>
      </c>
      <c r="N18" s="6">
        <f t="shared" si="0"/>
        <v>651.4342021999984</v>
      </c>
      <c r="O18" s="6">
        <f t="shared" si="1"/>
        <v>341.39403335999873</v>
      </c>
      <c r="P18" s="6">
        <f t="shared" si="2"/>
        <v>310.0401688399997</v>
      </c>
      <c r="Q18" s="2">
        <f t="shared" si="3"/>
        <v>6.093060828779808</v>
      </c>
      <c r="R18" s="2">
        <f t="shared" si="7"/>
        <v>3.193161496310763</v>
      </c>
      <c r="S18" s="3">
        <f t="shared" si="7"/>
        <v>2.8998993324690447</v>
      </c>
    </row>
    <row r="19" spans="1:19" ht="15" customHeight="1">
      <c r="A19" s="8"/>
      <c r="B19" s="22" t="s">
        <v>37</v>
      </c>
      <c r="C19" s="20" t="s">
        <v>13</v>
      </c>
      <c r="D19" s="6">
        <f t="shared" si="6"/>
        <v>74769438.96000001</v>
      </c>
      <c r="E19" s="6">
        <v>32627759.419999994</v>
      </c>
      <c r="F19" s="6">
        <v>42141679.54000001</v>
      </c>
      <c r="G19" s="34"/>
      <c r="H19" s="2"/>
      <c r="I19" s="2"/>
      <c r="J19" s="2"/>
      <c r="L19" s="22" t="s">
        <v>67</v>
      </c>
      <c r="M19" s="20" t="s">
        <v>13</v>
      </c>
      <c r="N19" s="6">
        <f t="shared" si="0"/>
        <v>74.76943896</v>
      </c>
      <c r="O19" s="6">
        <f t="shared" si="1"/>
        <v>32.62775942</v>
      </c>
      <c r="P19" s="6">
        <f t="shared" si="2"/>
        <v>42.141679540000005</v>
      </c>
      <c r="Q19" s="2">
        <f t="shared" si="3"/>
        <v>0.6993411432474216</v>
      </c>
      <c r="R19" s="2">
        <f t="shared" si="7"/>
        <v>0.3051772875625256</v>
      </c>
      <c r="S19" s="3">
        <f t="shared" si="7"/>
        <v>0.394163855684896</v>
      </c>
    </row>
    <row r="20" spans="1:19" ht="15" customHeight="1">
      <c r="A20" s="8"/>
      <c r="B20" s="22" t="s">
        <v>38</v>
      </c>
      <c r="C20" s="20" t="s">
        <v>14</v>
      </c>
      <c r="D20" s="6">
        <f t="shared" si="6"/>
        <v>130263322.62799972</v>
      </c>
      <c r="E20" s="6">
        <v>43527111.777999975</v>
      </c>
      <c r="F20" s="6">
        <v>86736210.84999974</v>
      </c>
      <c r="G20" s="34"/>
      <c r="H20" s="2"/>
      <c r="I20" s="2"/>
      <c r="J20" s="2"/>
      <c r="L20" s="22" t="s">
        <v>68</v>
      </c>
      <c r="M20" s="20" t="s">
        <v>14</v>
      </c>
      <c r="N20" s="6">
        <f t="shared" si="0"/>
        <v>130.2633226279997</v>
      </c>
      <c r="O20" s="6">
        <f t="shared" si="1"/>
        <v>43.52711177799998</v>
      </c>
      <c r="P20" s="6">
        <f t="shared" si="2"/>
        <v>86.73621084999974</v>
      </c>
      <c r="Q20" s="2">
        <f t="shared" si="3"/>
        <v>1.2183921965578575</v>
      </c>
      <c r="R20" s="2">
        <f t="shared" si="4"/>
        <v>0.40712222181270746</v>
      </c>
      <c r="S20" s="3">
        <f t="shared" si="5"/>
        <v>0.81126997474515</v>
      </c>
    </row>
    <row r="21" spans="1:19" ht="15" customHeight="1">
      <c r="A21" s="8"/>
      <c r="B21" s="22" t="s">
        <v>39</v>
      </c>
      <c r="C21" s="20" t="s">
        <v>15</v>
      </c>
      <c r="D21" s="6">
        <f t="shared" si="6"/>
        <v>19991647.794999987</v>
      </c>
      <c r="E21" s="6">
        <v>7021740.849999998</v>
      </c>
      <c r="F21" s="6">
        <v>12969906.94499999</v>
      </c>
      <c r="G21" s="34"/>
      <c r="H21" s="2"/>
      <c r="I21" s="2"/>
      <c r="J21" s="2"/>
      <c r="L21" s="22" t="s">
        <v>69</v>
      </c>
      <c r="M21" s="20" t="s">
        <v>15</v>
      </c>
      <c r="N21" s="6">
        <f t="shared" si="0"/>
        <v>19.991647794999988</v>
      </c>
      <c r="O21" s="6">
        <f t="shared" si="1"/>
        <v>7.021740849999998</v>
      </c>
      <c r="P21" s="6">
        <f t="shared" si="2"/>
        <v>12.96990694499999</v>
      </c>
      <c r="Q21" s="2">
        <f t="shared" si="3"/>
        <v>0.1869879193801976</v>
      </c>
      <c r="R21" s="2">
        <f t="shared" si="4"/>
        <v>0.06567646276245538</v>
      </c>
      <c r="S21" s="3">
        <f t="shared" si="5"/>
        <v>0.12131145661774222</v>
      </c>
    </row>
    <row r="22" spans="1:19" ht="15" customHeight="1">
      <c r="A22" s="8"/>
      <c r="B22" s="22" t="s">
        <v>40</v>
      </c>
      <c r="C22" s="20" t="s">
        <v>16</v>
      </c>
      <c r="D22" s="6">
        <f t="shared" si="6"/>
        <v>6198303215.4165125</v>
      </c>
      <c r="E22" s="6">
        <v>4549552963.122007</v>
      </c>
      <c r="F22" s="6">
        <v>1648750252.294505</v>
      </c>
      <c r="G22" s="34"/>
      <c r="H22" s="2"/>
      <c r="I22" s="2"/>
      <c r="J22" s="2"/>
      <c r="L22" s="22" t="s">
        <v>70</v>
      </c>
      <c r="M22" s="20" t="s">
        <v>16</v>
      </c>
      <c r="N22" s="6">
        <f t="shared" si="0"/>
        <v>6198.303215416512</v>
      </c>
      <c r="O22" s="6">
        <f t="shared" si="1"/>
        <v>4549.552963122007</v>
      </c>
      <c r="P22" s="6">
        <f t="shared" si="2"/>
        <v>1648.750252294505</v>
      </c>
      <c r="Q22" s="2">
        <f t="shared" si="3"/>
        <v>57.97460188490295</v>
      </c>
      <c r="R22" s="2">
        <f t="shared" si="4"/>
        <v>42.553342846354276</v>
      </c>
      <c r="S22" s="3">
        <f t="shared" si="5"/>
        <v>15.42125903854868</v>
      </c>
    </row>
    <row r="23" spans="1:19" ht="15" customHeight="1">
      <c r="A23" s="8"/>
      <c r="B23" s="22" t="s">
        <v>41</v>
      </c>
      <c r="C23" s="20" t="s">
        <v>17</v>
      </c>
      <c r="D23" s="6">
        <f t="shared" si="6"/>
        <v>32357762.205000043</v>
      </c>
      <c r="E23" s="6">
        <v>13255382.704999998</v>
      </c>
      <c r="F23" s="6">
        <v>19102379.500000045</v>
      </c>
      <c r="G23" s="34"/>
      <c r="H23" s="2"/>
      <c r="I23" s="2"/>
      <c r="J23" s="2"/>
      <c r="L23" s="22" t="s">
        <v>71</v>
      </c>
      <c r="M23" s="20" t="s">
        <v>17</v>
      </c>
      <c r="N23" s="6">
        <f t="shared" si="0"/>
        <v>32.35776220500004</v>
      </c>
      <c r="O23" s="6">
        <f t="shared" si="1"/>
        <v>13.255382704999999</v>
      </c>
      <c r="P23" s="6">
        <f t="shared" si="2"/>
        <v>19.102379500000044</v>
      </c>
      <c r="Q23" s="2">
        <f t="shared" si="3"/>
        <v>0.30265192207044667</v>
      </c>
      <c r="R23" s="2">
        <f t="shared" si="4"/>
        <v>0.12398159761578607</v>
      </c>
      <c r="S23" s="3">
        <f t="shared" si="5"/>
        <v>0.17867032445466058</v>
      </c>
    </row>
    <row r="24" spans="1:19" ht="15" customHeight="1">
      <c r="A24" s="8"/>
      <c r="B24" s="22" t="s">
        <v>42</v>
      </c>
      <c r="C24" s="20" t="s">
        <v>18</v>
      </c>
      <c r="D24" s="6">
        <f t="shared" si="6"/>
        <v>243567957.05899936</v>
      </c>
      <c r="E24" s="6">
        <v>125013498.85500018</v>
      </c>
      <c r="F24" s="6">
        <v>118554458.20399918</v>
      </c>
      <c r="G24" s="34"/>
      <c r="H24" s="2"/>
      <c r="I24" s="2"/>
      <c r="J24" s="2"/>
      <c r="L24" s="22" t="s">
        <v>72</v>
      </c>
      <c r="M24" s="20" t="s">
        <v>18</v>
      </c>
      <c r="N24" s="6">
        <f t="shared" si="0"/>
        <v>243.56795705899935</v>
      </c>
      <c r="O24" s="6">
        <f t="shared" si="1"/>
        <v>125.01349885500018</v>
      </c>
      <c r="P24" s="6">
        <f t="shared" si="2"/>
        <v>118.55445820399918</v>
      </c>
      <c r="Q24" s="2">
        <f t="shared" si="3"/>
        <v>2.278164660820928</v>
      </c>
      <c r="R24" s="2">
        <f t="shared" si="4"/>
        <v>1.1692890093422745</v>
      </c>
      <c r="S24" s="3">
        <f t="shared" si="5"/>
        <v>1.1088756514786537</v>
      </c>
    </row>
    <row r="25" spans="1:19" ht="15" customHeight="1">
      <c r="A25" s="8"/>
      <c r="B25" s="22" t="s">
        <v>43</v>
      </c>
      <c r="C25" s="20" t="s">
        <v>19</v>
      </c>
      <c r="D25" s="6">
        <f t="shared" si="6"/>
        <v>83921541.59399983</v>
      </c>
      <c r="E25" s="6">
        <v>32495401.889999997</v>
      </c>
      <c r="F25" s="6">
        <v>51426139.70399983</v>
      </c>
      <c r="G25" s="34"/>
      <c r="H25" s="2"/>
      <c r="I25" s="2"/>
      <c r="J25" s="2"/>
      <c r="L25" s="22" t="s">
        <v>73</v>
      </c>
      <c r="M25" s="20" t="s">
        <v>19</v>
      </c>
      <c r="N25" s="6">
        <f t="shared" si="0"/>
        <v>83.92154159399983</v>
      </c>
      <c r="O25" s="6">
        <f t="shared" si="1"/>
        <v>32.49540189</v>
      </c>
      <c r="P25" s="6">
        <f t="shared" si="2"/>
        <v>51.42613970399983</v>
      </c>
      <c r="Q25" s="2">
        <f t="shared" si="3"/>
        <v>0.7849435231529773</v>
      </c>
      <c r="R25" s="2">
        <f t="shared" si="4"/>
        <v>0.30393930761195886</v>
      </c>
      <c r="S25" s="3">
        <f t="shared" si="5"/>
        <v>0.4810042155410184</v>
      </c>
    </row>
    <row r="26" spans="1:19" ht="15" customHeight="1">
      <c r="A26" s="8"/>
      <c r="B26" s="22" t="s">
        <v>44</v>
      </c>
      <c r="C26" s="20" t="s">
        <v>20</v>
      </c>
      <c r="D26" s="6">
        <f aca="true" t="shared" si="8" ref="D26:D34">E26+F26</f>
        <v>94691755.57000002</v>
      </c>
      <c r="E26" s="6">
        <v>53285841.160000004</v>
      </c>
      <c r="F26" s="6">
        <v>41405914.41000001</v>
      </c>
      <c r="G26" s="34"/>
      <c r="H26" s="2"/>
      <c r="I26" s="2"/>
      <c r="J26" s="2"/>
      <c r="L26" s="22" t="s">
        <v>74</v>
      </c>
      <c r="M26" s="20" t="s">
        <v>20</v>
      </c>
      <c r="N26" s="6">
        <f t="shared" si="0"/>
        <v>94.69175557000003</v>
      </c>
      <c r="O26" s="6">
        <f t="shared" si="1"/>
        <v>53.285841160000004</v>
      </c>
      <c r="P26" s="6">
        <f t="shared" si="2"/>
        <v>41.40591441000001</v>
      </c>
      <c r="Q26" s="2">
        <f aca="true" t="shared" si="9" ref="Q26:Q34">N26/$N$9*100</f>
        <v>0.8856805871160334</v>
      </c>
      <c r="R26" s="2">
        <f aca="true" t="shared" si="10" ref="R26:R34">O26/$N$9*100</f>
        <v>0.4983985648958909</v>
      </c>
      <c r="S26" s="3">
        <f aca="true" t="shared" si="11" ref="S26:S34">P26/$N$9*100</f>
        <v>0.3872820222201423</v>
      </c>
    </row>
    <row r="27" spans="1:19" ht="15" customHeight="1">
      <c r="A27" s="8"/>
      <c r="B27" s="22" t="s">
        <v>45</v>
      </c>
      <c r="C27" s="20" t="s">
        <v>21</v>
      </c>
      <c r="D27" s="6">
        <f t="shared" si="8"/>
        <v>370903514.1879996</v>
      </c>
      <c r="E27" s="6">
        <v>174837709.56900027</v>
      </c>
      <c r="F27" s="6">
        <v>196065804.61899933</v>
      </c>
      <c r="G27" s="34"/>
      <c r="H27" s="2"/>
      <c r="I27" s="2"/>
      <c r="J27" s="2"/>
      <c r="L27" s="22" t="s">
        <v>75</v>
      </c>
      <c r="M27" s="20" t="s">
        <v>76</v>
      </c>
      <c r="N27" s="6">
        <f t="shared" si="0"/>
        <v>370.90351418799963</v>
      </c>
      <c r="O27" s="6">
        <f t="shared" si="1"/>
        <v>174.83770956900028</v>
      </c>
      <c r="P27" s="6">
        <f t="shared" si="2"/>
        <v>196.06580461899932</v>
      </c>
      <c r="Q27" s="2">
        <f t="shared" si="9"/>
        <v>3.469172582470344</v>
      </c>
      <c r="R27" s="2">
        <f t="shared" si="10"/>
        <v>1.635309899251186</v>
      </c>
      <c r="S27" s="3">
        <f t="shared" si="11"/>
        <v>1.833862683219157</v>
      </c>
    </row>
    <row r="28" spans="1:19" ht="15" customHeight="1">
      <c r="A28" s="8"/>
      <c r="B28" s="22" t="s">
        <v>46</v>
      </c>
      <c r="C28" s="20" t="s">
        <v>22</v>
      </c>
      <c r="D28" s="6">
        <f t="shared" si="8"/>
        <v>179901295.30600005</v>
      </c>
      <c r="E28" s="6">
        <v>90738241.14</v>
      </c>
      <c r="F28" s="6">
        <v>89163054.16600005</v>
      </c>
      <c r="G28" s="34"/>
      <c r="H28" s="2"/>
      <c r="I28" s="2"/>
      <c r="J28" s="2"/>
      <c r="L28" s="22" t="s">
        <v>77</v>
      </c>
      <c r="M28" s="20" t="s">
        <v>78</v>
      </c>
      <c r="N28" s="6">
        <f t="shared" si="0"/>
        <v>179.90129530600007</v>
      </c>
      <c r="O28" s="6">
        <f t="shared" si="1"/>
        <v>90.73824114</v>
      </c>
      <c r="P28" s="6">
        <f t="shared" si="2"/>
        <v>89.16305416600005</v>
      </c>
      <c r="Q28" s="2">
        <f t="shared" si="9"/>
        <v>1.6826711458714692</v>
      </c>
      <c r="R28" s="2">
        <f t="shared" si="10"/>
        <v>0.8487021726758698</v>
      </c>
      <c r="S28" s="3">
        <f t="shared" si="11"/>
        <v>0.8339689731955995</v>
      </c>
    </row>
    <row r="29" spans="1:19" ht="15" customHeight="1">
      <c r="A29" s="8"/>
      <c r="B29" s="22" t="s">
        <v>47</v>
      </c>
      <c r="C29" s="20" t="s">
        <v>23</v>
      </c>
      <c r="D29" s="6">
        <f t="shared" si="8"/>
        <v>39564456.32000001</v>
      </c>
      <c r="E29" s="6">
        <v>10832188.469999999</v>
      </c>
      <c r="F29" s="6">
        <v>28732267.85000001</v>
      </c>
      <c r="G29" s="34"/>
      <c r="H29" s="2"/>
      <c r="I29" s="2"/>
      <c r="J29" s="2"/>
      <c r="L29" s="22" t="s">
        <v>79</v>
      </c>
      <c r="M29" s="20" t="s">
        <v>23</v>
      </c>
      <c r="N29" s="6">
        <f t="shared" si="0"/>
        <v>39.564456320000005</v>
      </c>
      <c r="O29" s="6">
        <f t="shared" si="1"/>
        <v>10.832188469999998</v>
      </c>
      <c r="P29" s="6">
        <f t="shared" si="2"/>
        <v>28.73226785000001</v>
      </c>
      <c r="Q29" s="2">
        <f t="shared" si="9"/>
        <v>0.3700583085770352</v>
      </c>
      <c r="R29" s="2">
        <f t="shared" si="10"/>
        <v>0.10131673012196878</v>
      </c>
      <c r="S29" s="3">
        <f t="shared" si="11"/>
        <v>0.26874157845506647</v>
      </c>
    </row>
    <row r="30" spans="1:19" ht="15" customHeight="1">
      <c r="A30" s="8"/>
      <c r="B30" s="22" t="s">
        <v>48</v>
      </c>
      <c r="C30" s="20" t="s">
        <v>24</v>
      </c>
      <c r="D30" s="6">
        <f t="shared" si="8"/>
        <v>157318458.61199978</v>
      </c>
      <c r="E30" s="6">
        <v>103248266.05699973</v>
      </c>
      <c r="F30" s="6">
        <v>54070192.55500005</v>
      </c>
      <c r="G30" s="34"/>
      <c r="H30" s="2"/>
      <c r="I30" s="2"/>
      <c r="J30" s="2"/>
      <c r="L30" s="22" t="s">
        <v>80</v>
      </c>
      <c r="M30" s="20" t="s">
        <v>81</v>
      </c>
      <c r="N30" s="6">
        <f t="shared" si="0"/>
        <v>157.31845861199977</v>
      </c>
      <c r="O30" s="6">
        <f t="shared" si="1"/>
        <v>103.24826605699973</v>
      </c>
      <c r="P30" s="6">
        <f t="shared" si="2"/>
        <v>54.070192555000055</v>
      </c>
      <c r="Q30" s="2">
        <f t="shared" si="9"/>
        <v>1.471447054170033</v>
      </c>
      <c r="R30" s="2">
        <f t="shared" si="10"/>
        <v>0.9657122137996064</v>
      </c>
      <c r="S30" s="3">
        <f t="shared" si="11"/>
        <v>0.5057348403704267</v>
      </c>
    </row>
    <row r="31" spans="1:19" ht="15" customHeight="1">
      <c r="A31" s="8"/>
      <c r="B31" s="22" t="s">
        <v>49</v>
      </c>
      <c r="C31" s="20" t="s">
        <v>25</v>
      </c>
      <c r="D31" s="6">
        <f t="shared" si="8"/>
        <v>218763221.76499903</v>
      </c>
      <c r="E31" s="6">
        <v>74423563.80500045</v>
      </c>
      <c r="F31" s="6">
        <v>144339657.95999858</v>
      </c>
      <c r="G31" s="34"/>
      <c r="H31" s="2"/>
      <c r="I31" s="2"/>
      <c r="J31" s="2"/>
      <c r="L31" s="22" t="s">
        <v>82</v>
      </c>
      <c r="M31" s="20" t="s">
        <v>25</v>
      </c>
      <c r="N31" s="6">
        <f t="shared" si="0"/>
        <v>218.76322176499903</v>
      </c>
      <c r="O31" s="6">
        <f t="shared" si="1"/>
        <v>74.42356380500046</v>
      </c>
      <c r="P31" s="6">
        <f t="shared" si="2"/>
        <v>144.3396579599986</v>
      </c>
      <c r="Q31" s="2">
        <f t="shared" si="9"/>
        <v>2.0461584804918753</v>
      </c>
      <c r="R31" s="2">
        <f t="shared" si="10"/>
        <v>0.6961060684671003</v>
      </c>
      <c r="S31" s="3">
        <f t="shared" si="11"/>
        <v>1.3500524120247752</v>
      </c>
    </row>
    <row r="32" spans="1:19" ht="15" customHeight="1">
      <c r="A32" s="8"/>
      <c r="B32" s="22" t="s">
        <v>50</v>
      </c>
      <c r="C32" s="20" t="s">
        <v>26</v>
      </c>
      <c r="D32" s="6">
        <f t="shared" si="8"/>
        <v>42767493.56</v>
      </c>
      <c r="E32" s="6">
        <v>16493788.830000032</v>
      </c>
      <c r="F32" s="6">
        <v>26273704.729999967</v>
      </c>
      <c r="G32" s="34"/>
      <c r="H32" s="2"/>
      <c r="I32" s="2"/>
      <c r="J32" s="2"/>
      <c r="L32" s="22" t="s">
        <v>83</v>
      </c>
      <c r="M32" s="20" t="s">
        <v>84</v>
      </c>
      <c r="N32" s="6">
        <f t="shared" si="0"/>
        <v>42.767493560000005</v>
      </c>
      <c r="O32" s="6">
        <f t="shared" si="1"/>
        <v>16.49378883000003</v>
      </c>
      <c r="P32" s="6">
        <f t="shared" si="2"/>
        <v>26.273704729999967</v>
      </c>
      <c r="Q32" s="2">
        <f t="shared" si="9"/>
        <v>0.4000172832121669</v>
      </c>
      <c r="R32" s="2">
        <f t="shared" si="10"/>
        <v>0.15427138811386065</v>
      </c>
      <c r="S32" s="3">
        <f t="shared" si="11"/>
        <v>0.24574589509830613</v>
      </c>
    </row>
    <row r="33" spans="1:19" ht="15" customHeight="1">
      <c r="A33" s="8"/>
      <c r="B33" s="22" t="s">
        <v>51</v>
      </c>
      <c r="C33" s="20" t="s">
        <v>27</v>
      </c>
      <c r="D33" s="6">
        <f t="shared" si="8"/>
        <v>10821694.150000004</v>
      </c>
      <c r="E33" s="6">
        <v>4629856.4</v>
      </c>
      <c r="F33" s="6">
        <v>6191837.750000004</v>
      </c>
      <c r="G33" s="34"/>
      <c r="H33" s="2"/>
      <c r="I33" s="2"/>
      <c r="J33" s="2"/>
      <c r="L33" s="22" t="s">
        <v>85</v>
      </c>
      <c r="M33" s="20" t="s">
        <v>27</v>
      </c>
      <c r="N33" s="6">
        <f t="shared" si="0"/>
        <v>10.821694150000004</v>
      </c>
      <c r="O33" s="6">
        <f t="shared" si="1"/>
        <v>4.6298564</v>
      </c>
      <c r="P33" s="6">
        <f t="shared" si="2"/>
        <v>6.191837750000004</v>
      </c>
      <c r="Q33" s="2">
        <f t="shared" si="9"/>
        <v>0.10121857357768432</v>
      </c>
      <c r="R33" s="2">
        <f t="shared" si="10"/>
        <v>0.04330444514341708</v>
      </c>
      <c r="S33" s="3">
        <f t="shared" si="11"/>
        <v>0.05791412843426725</v>
      </c>
    </row>
    <row r="34" spans="1:19" ht="15" customHeight="1">
      <c r="A34" s="8"/>
      <c r="B34" s="23" t="s">
        <v>52</v>
      </c>
      <c r="C34" s="21" t="s">
        <v>28</v>
      </c>
      <c r="D34" s="15">
        <f t="shared" si="8"/>
        <v>48106906.20999999</v>
      </c>
      <c r="E34" s="7">
        <v>24930992.419999994</v>
      </c>
      <c r="F34" s="7">
        <v>23175913.790000003</v>
      </c>
      <c r="G34" s="34"/>
      <c r="H34" s="2"/>
      <c r="I34" s="2"/>
      <c r="J34" s="2"/>
      <c r="L34" s="23" t="s">
        <v>86</v>
      </c>
      <c r="M34" s="21" t="s">
        <v>28</v>
      </c>
      <c r="N34" s="15">
        <f t="shared" si="0"/>
        <v>48.10690620999999</v>
      </c>
      <c r="O34" s="7">
        <f t="shared" si="1"/>
        <v>24.930992419999995</v>
      </c>
      <c r="P34" s="7">
        <f t="shared" si="2"/>
        <v>23.175913790000003</v>
      </c>
      <c r="Q34" s="4">
        <f t="shared" si="9"/>
        <v>0.4499584222505162</v>
      </c>
      <c r="R34" s="4">
        <f t="shared" si="10"/>
        <v>0.23318710135865917</v>
      </c>
      <c r="S34" s="5">
        <f t="shared" si="11"/>
        <v>0.2167713208918571</v>
      </c>
    </row>
    <row r="35" spans="1:19" ht="6.75" customHeight="1">
      <c r="A35" s="8"/>
      <c r="B35" s="8"/>
      <c r="C35" s="16"/>
      <c r="D35" s="6"/>
      <c r="E35" s="6"/>
      <c r="F35" s="6"/>
      <c r="G35" s="2"/>
      <c r="H35" s="2"/>
      <c r="I35" s="2"/>
      <c r="J35" s="2"/>
      <c r="L35" s="8"/>
      <c r="M35" s="16"/>
      <c r="N35" s="6"/>
      <c r="O35" s="6"/>
      <c r="P35" s="6"/>
      <c r="Q35" s="2"/>
      <c r="R35" s="2"/>
      <c r="S35" s="2"/>
    </row>
    <row r="36" spans="1:19" ht="12" customHeight="1">
      <c r="A36" s="8"/>
      <c r="B36" s="16"/>
      <c r="C36" s="16"/>
      <c r="D36" s="8"/>
      <c r="E36" s="8"/>
      <c r="F36" s="8"/>
      <c r="G36" s="8"/>
      <c r="H36" s="8"/>
      <c r="I36" s="8"/>
      <c r="J36" s="8"/>
      <c r="L36" s="35"/>
      <c r="M36" s="16"/>
      <c r="N36" s="8"/>
      <c r="O36" s="8"/>
      <c r="P36" s="8"/>
      <c r="Q36" s="8"/>
      <c r="R36" s="8"/>
      <c r="S36" s="8"/>
    </row>
    <row r="37" spans="1:19" ht="12" customHeight="1">
      <c r="A37" s="8"/>
      <c r="B37" s="16"/>
      <c r="C37" s="16"/>
      <c r="D37" s="8"/>
      <c r="E37" s="8"/>
      <c r="F37" s="8"/>
      <c r="G37" s="8"/>
      <c r="H37" s="8"/>
      <c r="I37" s="8"/>
      <c r="J37" s="8"/>
      <c r="L37" s="16"/>
      <c r="M37" s="16"/>
      <c r="N37" s="8"/>
      <c r="O37" s="8"/>
      <c r="P37" s="8"/>
      <c r="Q37" s="8"/>
      <c r="R37" s="8"/>
      <c r="S37" s="8"/>
    </row>
    <row r="38" spans="2:13" ht="12" customHeight="1">
      <c r="B38" s="16"/>
      <c r="C38" s="16"/>
      <c r="L38" s="16"/>
      <c r="M38" s="16"/>
    </row>
  </sheetData>
  <sheetProtection/>
  <mergeCells count="3">
    <mergeCell ref="N5:S5"/>
    <mergeCell ref="L5:M7"/>
    <mergeCell ref="B5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MS,標準"V-6-1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2014-11-08T05:08:12Z</cp:lastPrinted>
  <dcterms:created xsi:type="dcterms:W3CDTF">2009-05-05T14:52:36Z</dcterms:created>
  <dcterms:modified xsi:type="dcterms:W3CDTF">2015-01-20T08:02:25Z</dcterms:modified>
  <cp:category/>
  <cp:version/>
  <cp:contentType/>
  <cp:contentStatus/>
</cp:coreProperties>
</file>