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1210【大分類】支出負担行為\410【中分類】公共調達の適正化関係\111【小分類：01】令和２年度公共調達の適正化\02 令和2年6～9月分\"/>
    </mc:Choice>
  </mc:AlternateContent>
  <bookViews>
    <workbookView xWindow="0" yWindow="0" windowWidth="19200" windowHeight="6970"/>
  </bookViews>
  <sheets>
    <sheet name="Sheet1" sheetId="1" r:id="rId1"/>
  </sheets>
  <definedNames>
    <definedName name="_xlnm.Print_Titles" localSheetId="0">Sheet1!$4:$5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5" i="1" l="1"/>
  <c r="I15" i="1" s="1"/>
  <c r="I14" i="1"/>
  <c r="H13" i="1"/>
  <c r="I13" i="1" s="1"/>
  <c r="I12" i="1"/>
  <c r="I11" i="1"/>
  <c r="I9" i="1"/>
  <c r="H8" i="1"/>
  <c r="I8" i="1" s="1"/>
</calcChain>
</file>

<file path=xl/sharedStrings.xml><?xml version="1.0" encoding="utf-8"?>
<sst xmlns="http://schemas.openxmlformats.org/spreadsheetml/2006/main" count="107" uniqueCount="69">
  <si>
    <t>物品役務等の名称及び数量</t>
    <phoneticPr fontId="3"/>
  </si>
  <si>
    <t>法人番号</t>
    <rPh sb="0" eb="2">
      <t>ホウジン</t>
    </rPh>
    <rPh sb="2" eb="4">
      <t>バンゴウ</t>
    </rPh>
    <phoneticPr fontId="3"/>
  </si>
  <si>
    <t>一般競争入札・指名競争入札の別
（総合評価の実施）</t>
    <phoneticPr fontId="3"/>
  </si>
  <si>
    <t>予定価格</t>
    <phoneticPr fontId="3"/>
  </si>
  <si>
    <t>契約金額</t>
    <phoneticPr fontId="3"/>
  </si>
  <si>
    <t>落札率</t>
  </si>
  <si>
    <t>公益法人の場合</t>
    <rPh sb="0" eb="4">
      <t>コウエキホウジン</t>
    </rPh>
    <rPh sb="5" eb="7">
      <t>バアイ</t>
    </rPh>
    <phoneticPr fontId="3"/>
  </si>
  <si>
    <t>備考</t>
  </si>
  <si>
    <t>公益法人の区分</t>
    <rPh sb="0" eb="4">
      <t>コウエキホウジン</t>
    </rPh>
    <rPh sb="5" eb="7">
      <t>クブン</t>
    </rPh>
    <phoneticPr fontId="3"/>
  </si>
  <si>
    <t>国所管、都道府県所管の区分</t>
    <phoneticPr fontId="3"/>
  </si>
  <si>
    <t>応札・応募者数</t>
    <phoneticPr fontId="3"/>
  </si>
  <si>
    <t>4120001086023</t>
    <phoneticPr fontId="2"/>
  </si>
  <si>
    <t>ー</t>
    <phoneticPr fontId="3"/>
  </si>
  <si>
    <t>支出負担行為担当官総務省統計局長　佐伯修司
東京都新宿区若松町19-1</t>
  </si>
  <si>
    <t>単価＋総価契約
複数単価</t>
    <rPh sb="0" eb="2">
      <t>タンカ</t>
    </rPh>
    <rPh sb="3" eb="5">
      <t>ソウカ</t>
    </rPh>
    <rPh sb="5" eb="7">
      <t>ケイヤク</t>
    </rPh>
    <rPh sb="8" eb="10">
      <t>フクスウ</t>
    </rPh>
    <rPh sb="10" eb="12">
      <t>タンカ</t>
    </rPh>
    <phoneticPr fontId="3"/>
  </si>
  <si>
    <t>9011101025819</t>
    <phoneticPr fontId="2"/>
  </si>
  <si>
    <t>様式１</t>
    <rPh sb="0" eb="2">
      <t>ヨウシキ</t>
    </rPh>
    <phoneticPr fontId="3"/>
  </si>
  <si>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0" eb="4">
      <t>コウキョウチョウタツ</t>
    </rPh>
    <rPh sb="5" eb="8">
      <t>テキセイカ</t>
    </rPh>
    <rPh sb="13" eb="15">
      <t>ヘイセイ</t>
    </rPh>
    <rPh sb="17" eb="18">
      <t>ネン</t>
    </rPh>
    <rPh sb="19" eb="20">
      <t>ガツ</t>
    </rPh>
    <rPh sb="22" eb="23">
      <t>ニチ</t>
    </rPh>
    <rPh sb="23" eb="24">
      <t>ヅ</t>
    </rPh>
    <rPh sb="24" eb="25">
      <t>ザイ</t>
    </rPh>
    <rPh sb="25" eb="26">
      <t>ケイ</t>
    </rPh>
    <rPh sb="26" eb="27">
      <t>ダイ</t>
    </rPh>
    <rPh sb="31" eb="32">
      <t>ゴウ</t>
    </rPh>
    <rPh sb="34" eb="35">
      <t>モト</t>
    </rPh>
    <rPh sb="37" eb="39">
      <t>キョウソウ</t>
    </rPh>
    <rPh sb="39" eb="41">
      <t>ニュウサツ</t>
    </rPh>
    <rPh sb="42" eb="43">
      <t>カカ</t>
    </rPh>
    <rPh sb="44" eb="46">
      <t>ジョウホウ</t>
    </rPh>
    <rPh sb="47" eb="49">
      <t>コウヒョウ</t>
    </rPh>
    <rPh sb="50" eb="52">
      <t>ブッピン</t>
    </rPh>
    <rPh sb="53" eb="55">
      <t>エキム</t>
    </rPh>
    <rPh sb="55" eb="56">
      <t>トウ</t>
    </rPh>
    <rPh sb="58" eb="59">
      <t>オヨ</t>
    </rPh>
    <rPh sb="60" eb="62">
      <t>コウエキ</t>
    </rPh>
    <rPh sb="62" eb="64">
      <t>ホウジン</t>
    </rPh>
    <rPh sb="65" eb="66">
      <t>タイ</t>
    </rPh>
    <rPh sb="68" eb="70">
      <t>シシュツ</t>
    </rPh>
    <rPh sb="71" eb="73">
      <t>コウヒョウ</t>
    </rPh>
    <rPh sb="74" eb="76">
      <t>テンケン</t>
    </rPh>
    <rPh sb="77" eb="79">
      <t>ホウシン</t>
    </rPh>
    <rPh sb="84" eb="86">
      <t>ヘイセイ</t>
    </rPh>
    <rPh sb="88" eb="89">
      <t>ネン</t>
    </rPh>
    <rPh sb="90" eb="91">
      <t>ガツ</t>
    </rPh>
    <rPh sb="92" eb="93">
      <t>ニチ</t>
    </rPh>
    <rPh sb="94" eb="96">
      <t>ギョウセイ</t>
    </rPh>
    <rPh sb="96" eb="98">
      <t>カイカク</t>
    </rPh>
    <rPh sb="98" eb="100">
      <t>ジッコウ</t>
    </rPh>
    <rPh sb="100" eb="102">
      <t>ホンブ</t>
    </rPh>
    <rPh sb="102" eb="104">
      <t>ケッテイ</t>
    </rPh>
    <rPh sb="106" eb="107">
      <t>モト</t>
    </rPh>
    <rPh sb="109" eb="111">
      <t>ジョウホウ</t>
    </rPh>
    <rPh sb="112" eb="114">
      <t>コウカイ</t>
    </rPh>
    <phoneticPr fontId="3"/>
  </si>
  <si>
    <t>令和２年６月分</t>
    <rPh sb="0" eb="2">
      <t>レイワ</t>
    </rPh>
    <rPh sb="3" eb="4">
      <t>ネン</t>
    </rPh>
    <rPh sb="5" eb="7">
      <t>ガツブン</t>
    </rPh>
    <phoneticPr fontId="3"/>
  </si>
  <si>
    <t>契約担当官等の氏名並びにその所属する部局の名称及び所在地</t>
    <phoneticPr fontId="2"/>
  </si>
  <si>
    <t>契約を締結した日</t>
    <phoneticPr fontId="2"/>
  </si>
  <si>
    <t>ナカバヤシ株式会社
東京都板橋区東坂下2-5-1</t>
  </si>
  <si>
    <t>契約の相手方の商号又は氏名
及び住所</t>
    <rPh sb="7" eb="9">
      <t>ショウゴウ</t>
    </rPh>
    <rPh sb="9" eb="10">
      <t>マタ</t>
    </rPh>
    <phoneticPr fontId="3"/>
  </si>
  <si>
    <t>事業所の活動状態等に関する確認業務</t>
    <phoneticPr fontId="3"/>
  </si>
  <si>
    <t>一般競争入札</t>
    <rPh sb="0" eb="6">
      <t>イッパンキョウソウニュウサツ</t>
    </rPh>
    <phoneticPr fontId="3"/>
  </si>
  <si>
    <t>単価契約
9,460,000</t>
    <rPh sb="0" eb="2">
      <t>タンカ</t>
    </rPh>
    <rPh sb="2" eb="4">
      <t>ケイヤク</t>
    </rPh>
    <phoneticPr fontId="3"/>
  </si>
  <si>
    <t>9,317,000
（予定総額）</t>
    <rPh sb="11" eb="13">
      <t>ヨテイ</t>
    </rPh>
    <rPh sb="13" eb="15">
      <t>ソウガク</t>
    </rPh>
    <phoneticPr fontId="3"/>
  </si>
  <si>
    <t>国勢調査サポーター企業・団体が実施する支援活動の取りまとめ等業務に係る労働者派遣業務</t>
    <phoneticPr fontId="3"/>
  </si>
  <si>
    <t>支出負担行為担当官総務省統計局長　佐伯修司
東京都新宿区若松町19-2</t>
  </si>
  <si>
    <t>株式会社マックスサポート
東京都新宿区西新宿7-1-10</t>
    <rPh sb="0" eb="2">
      <t>カブシキ</t>
    </rPh>
    <rPh sb="2" eb="4">
      <t>カイシャ</t>
    </rPh>
    <phoneticPr fontId="3"/>
  </si>
  <si>
    <t>単価契約
3,098,356</t>
    <rPh sb="0" eb="2">
      <t>タンカ</t>
    </rPh>
    <rPh sb="2" eb="4">
      <t>ケイヤク</t>
    </rPh>
    <phoneticPr fontId="3"/>
  </si>
  <si>
    <t>2,674,633
（予定総額）</t>
    <rPh sb="11" eb="13">
      <t>ヨテイ</t>
    </rPh>
    <rPh sb="13" eb="15">
      <t>ソウガク</t>
    </rPh>
    <phoneticPr fontId="3"/>
  </si>
  <si>
    <t>単価契約
1,395円/時間（税別）</t>
    <rPh sb="0" eb="2">
      <t>タンカ</t>
    </rPh>
    <rPh sb="2" eb="4">
      <t>ケイヤク</t>
    </rPh>
    <rPh sb="10" eb="11">
      <t>エン</t>
    </rPh>
    <rPh sb="12" eb="14">
      <t>ジカン</t>
    </rPh>
    <rPh sb="15" eb="17">
      <t>ゼイベツ</t>
    </rPh>
    <phoneticPr fontId="3"/>
  </si>
  <si>
    <t>令和２年国勢調査　調査票対訳集（「調査票の対訳」及び「調査票の記入のしかたの対訳」）の印刷</t>
    <phoneticPr fontId="3"/>
  </si>
  <si>
    <t>支出負担行為担当官総務省統計局長　佐伯修司
東京都新宿区若松町19-3</t>
  </si>
  <si>
    <t>株式会社ハップ
東京都江戸川区松江1-11-3</t>
    <phoneticPr fontId="3"/>
  </si>
  <si>
    <t>令和２年国勢調査「説明用ＤＶＤ」の複製業務</t>
    <phoneticPr fontId="3"/>
  </si>
  <si>
    <t>支出負担行為担当官総務省統計局長　佐伯修司
東京都新宿区若松町19-4</t>
  </si>
  <si>
    <t>佐川急便株式会社
京都府京都市南区上鳥羽角田町68</t>
    <rPh sb="0" eb="2">
      <t>サガワ</t>
    </rPh>
    <rPh sb="2" eb="4">
      <t>キュウビン</t>
    </rPh>
    <rPh sb="4" eb="6">
      <t>カブシキ</t>
    </rPh>
    <rPh sb="6" eb="8">
      <t>カイシャ</t>
    </rPh>
    <rPh sb="9" eb="12">
      <t>キョウトフ</t>
    </rPh>
    <rPh sb="12" eb="15">
      <t>キョウトシ</t>
    </rPh>
    <rPh sb="15" eb="17">
      <t>ミナミク</t>
    </rPh>
    <rPh sb="17" eb="20">
      <t>カミトバ</t>
    </rPh>
    <rPh sb="20" eb="22">
      <t>カクダ</t>
    </rPh>
    <rPh sb="22" eb="23">
      <t>マチ</t>
    </rPh>
    <phoneticPr fontId="3"/>
  </si>
  <si>
    <t>単価契約
19.99円/枚（税別）</t>
    <rPh sb="0" eb="2">
      <t>タンカ</t>
    </rPh>
    <rPh sb="2" eb="4">
      <t>ケイヤク</t>
    </rPh>
    <rPh sb="10" eb="11">
      <t>エン</t>
    </rPh>
    <rPh sb="12" eb="13">
      <t>マイ</t>
    </rPh>
    <rPh sb="14" eb="16">
      <t>ゼイベツ</t>
    </rPh>
    <phoneticPr fontId="3"/>
  </si>
  <si>
    <t>令和２年国勢調査　再生上質紙の購入（２）</t>
    <phoneticPr fontId="3"/>
  </si>
  <si>
    <t>支出負担行為担当官総務省統計局長　佐伯修司
東京都新宿区若松町19-5</t>
  </si>
  <si>
    <t>新生紙パルプ商事株式会社
東京都千代田区神田錦町1-8</t>
    <phoneticPr fontId="3"/>
  </si>
  <si>
    <t>単価契約
2,091,328</t>
    <rPh sb="0" eb="2">
      <t>タンカ</t>
    </rPh>
    <rPh sb="2" eb="4">
      <t>ケイヤク</t>
    </rPh>
    <phoneticPr fontId="3"/>
  </si>
  <si>
    <t>2,046,832
（予定総額）</t>
    <rPh sb="11" eb="13">
      <t>ヨテイ</t>
    </rPh>
    <rPh sb="13" eb="15">
      <t>ソウガク</t>
    </rPh>
    <phoneticPr fontId="3"/>
  </si>
  <si>
    <t>単価契約
138円/㎏（税別）</t>
    <rPh sb="0" eb="2">
      <t>タンカ</t>
    </rPh>
    <rPh sb="2" eb="4">
      <t>ケイヤク</t>
    </rPh>
    <rPh sb="8" eb="9">
      <t>エン</t>
    </rPh>
    <rPh sb="12" eb="14">
      <t>ゼイベツ</t>
    </rPh>
    <phoneticPr fontId="3"/>
  </si>
  <si>
    <t>経常調査に関するデジタル広告の掲載業務</t>
    <phoneticPr fontId="3"/>
  </si>
  <si>
    <t>支出負担行為担当官総務省統計局長　佐伯修司
東京都新宿区若松町19-6</t>
  </si>
  <si>
    <t>株式会社インタースペース
東京都新宿区西新宿2-4-1</t>
    <phoneticPr fontId="3"/>
  </si>
  <si>
    <t>調査区地図及び調査員用地図納品検査等業務用機器の賃貸借</t>
    <phoneticPr fontId="3"/>
  </si>
  <si>
    <t>支出負担行為担当官総務省統計局長　佐伯修司
東京都新宿区若松町19-7</t>
  </si>
  <si>
    <t>東京センチュリー株式会社
東京都千代田区神田練塀町3</t>
    <phoneticPr fontId="3"/>
  </si>
  <si>
    <t>平成30年住宅・土地統計調査報告 全国編（他１種）の印刷</t>
    <phoneticPr fontId="3"/>
  </si>
  <si>
    <t>支出負担行為担当官総務省統計局長　佐伯修司
東京都新宿区若松町19-9</t>
  </si>
  <si>
    <t>三松堂印刷株式会社
東京都千代田区西神田3-2-1</t>
    <phoneticPr fontId="3"/>
  </si>
  <si>
    <t>ＳＵＴ／ＩＯ作成プログラムの要件定義及び基本設計作業の請負</t>
    <phoneticPr fontId="3"/>
  </si>
  <si>
    <t>支出負担行為担当官総務省統計局長　佐伯修司
東京都新宿区若松町19-10</t>
  </si>
  <si>
    <t>ESK株式会社
東京都大田区山王1-44-8</t>
    <rPh sb="3" eb="5">
      <t>カブシキ</t>
    </rPh>
    <rPh sb="5" eb="7">
      <t>カイシャ</t>
    </rPh>
    <phoneticPr fontId="3"/>
  </si>
  <si>
    <t>総務省統計資料館の第二庁舎別館への展示物等移設業務及び展示用内壁の撤去業務</t>
    <phoneticPr fontId="3"/>
  </si>
  <si>
    <t>支出負担行為担当官総務省統計局長　佐伯修司
東京都新宿区若松町19-11</t>
  </si>
  <si>
    <t>株式会社オレンジライン
埼玉県さいたま市南区辻2-12-3</t>
    <rPh sb="12" eb="15">
      <t>サイタマケン</t>
    </rPh>
    <rPh sb="19" eb="20">
      <t>シ</t>
    </rPh>
    <rPh sb="20" eb="22">
      <t>ミナミク</t>
    </rPh>
    <rPh sb="22" eb="23">
      <t>ツジ</t>
    </rPh>
    <phoneticPr fontId="3"/>
  </si>
  <si>
    <t>1011701012208</t>
    <phoneticPr fontId="2"/>
  </si>
  <si>
    <t>8130001000053</t>
    <phoneticPr fontId="2"/>
  </si>
  <si>
    <t>7010001012862</t>
    <phoneticPr fontId="2"/>
  </si>
  <si>
    <t>8011101028715</t>
    <phoneticPr fontId="2"/>
  </si>
  <si>
    <t>6010401015821</t>
    <phoneticPr fontId="2"/>
  </si>
  <si>
    <t>1010001129704</t>
    <phoneticPr fontId="2"/>
  </si>
  <si>
    <t>1010801016399</t>
    <phoneticPr fontId="2"/>
  </si>
  <si>
    <t>6030001001484</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</si>
</sst>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d;@"/>
    <numFmt numFmtId="177" formatCode="0.0%"/>
    <numFmt numFmtId="178" formatCode="#,##0_ "/>
  </numFmts>
  <fonts count="9" x14ac:knownFonts="1">
    <font>
      <sz val="11"/>
      <color theme="1"/>
      <name val="游ゴシック"/>
      <family val="2"/>
      <charset val="128"/>
      <scheme val="minor"/>
    </font>
    <font>
      <sz val="11"/>
      <name val="游ゴシック"/>
      <family val="3"/>
      <charset val="128"/>
      <scheme val="minor"/>
    </font>
    <font>
      <sz val="6"/>
      <name val="游ゴシック"/>
      <family val="2"/>
      <charset val="128"/>
      <scheme val="minor"/>
    </font>
    <font>
      <sz val="6"/>
      <name val="ＭＳ Ｐゴシック"/>
      <family val="3"/>
      <charset val="128"/>
    </font>
    <font>
      <sz val="11"/>
      <name val="ＭＳ Ｐゴシック"/>
      <family val="3"/>
      <charset val="128"/>
    </font>
    <font>
      <sz val="10"/>
      <name val="游ゴシック"/>
      <family val="3"/>
      <charset val="128"/>
      <scheme val="minor"/>
    </font>
    <font>
      <sz val="14"/>
      <name val="游ゴシック"/>
      <family val="3"/>
      <charset val="128"/>
      <scheme val="minor"/>
    </font>
    <font>
      <sz val="12"/>
      <name val="游ゴシック"/>
      <family val="3"/>
      <charset val="128"/>
      <scheme val="minor"/>
    </font>
    <font>
      <sz val="10"/>
      <name val="ＭＳ Ｐゴシック"/>
      <family val="3"/>
      <charset val="128"/>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s>
  <cellStyleXfs count="3">
    <xf numFmtId="0" fontId="0" fillId="0" borderId="0">
      <alignment vertical="center"/>
    </xf>
    <xf numFmtId="0" fontId="8" fillId="0" borderId="0"/>
    <xf numFmtId="38" fontId="4" fillId="0" borderId="0">
      <alignment vertical="center"/>
    </xf>
  </cellStyleXfs>
  <cellXfs count="51">
    <xf numFmtId="0" fontId="0" fillId="0" borderId="0" xfId="0">
      <alignment vertical="center"/>
    </xf>
    <xf numFmtId="0" fontId="5" fillId="0" borderId="0" xfId="0" applyNumberFormat="1" applyFont="1" applyFill="1" applyBorder="1" applyAlignment="1" applyProtection="1">
      <alignment vertical="center" wrapText="1"/>
    </xf>
    <xf numFmtId="176" fontId="5" fillId="0" borderId="0" xfId="0" applyNumberFormat="1" applyFont="1" applyFill="1" applyBorder="1" applyAlignment="1" applyProtection="1">
      <alignment horizontal="right" vertical="center" shrinkToFit="1"/>
    </xf>
    <xf numFmtId="0" fontId="5" fillId="0" borderId="0" xfId="0" applyNumberFormat="1" applyFont="1" applyFill="1" applyBorder="1" applyAlignment="1" applyProtection="1">
      <alignment horizontal="left" vertical="center" wrapText="1"/>
    </xf>
    <xf numFmtId="0" fontId="5" fillId="0" borderId="0" xfId="0" applyNumberFormat="1" applyFont="1" applyFill="1" applyBorder="1" applyAlignment="1" applyProtection="1">
      <alignment horizontal="right" vertical="center" wrapText="1"/>
    </xf>
    <xf numFmtId="0" fontId="1" fillId="0" borderId="0" xfId="0" applyNumberFormat="1" applyFont="1" applyFill="1" applyBorder="1" applyAlignment="1" applyProtection="1">
      <alignment horizontal="right" vertical="center" wrapText="1"/>
    </xf>
    <xf numFmtId="0" fontId="7" fillId="0" borderId="0" xfId="0" applyNumberFormat="1" applyFont="1" applyFill="1" applyBorder="1" applyAlignment="1" applyProtection="1">
      <alignment horizontal="left" vertical="center" wrapText="1"/>
    </xf>
    <xf numFmtId="0" fontId="7" fillId="0" borderId="0" xfId="0" applyNumberFormat="1" applyFont="1" applyFill="1" applyBorder="1" applyAlignment="1" applyProtection="1">
      <alignment horizontal="left" vertical="center"/>
    </xf>
    <xf numFmtId="0" fontId="7" fillId="0" borderId="0" xfId="0" applyNumberFormat="1" applyFont="1" applyFill="1" applyBorder="1" applyAlignment="1" applyProtection="1">
      <alignment horizontal="left" vertical="center" shrinkToFit="1"/>
    </xf>
    <xf numFmtId="0" fontId="1" fillId="0" borderId="0" xfId="0" applyNumberFormat="1" applyFont="1" applyFill="1" applyBorder="1" applyAlignment="1" applyProtection="1">
      <alignment horizontal="right" vertical="center"/>
    </xf>
    <xf numFmtId="0" fontId="5" fillId="0" borderId="0" xfId="0" applyNumberFormat="1" applyFont="1" applyFill="1" applyBorder="1" applyAlignment="1" applyProtection="1">
      <alignment vertical="center"/>
    </xf>
    <xf numFmtId="0" fontId="5" fillId="0" borderId="8" xfId="0" applyFont="1" applyBorder="1" applyAlignment="1">
      <alignment horizontal="center" vertical="center" wrapText="1"/>
    </xf>
    <xf numFmtId="0" fontId="1" fillId="0" borderId="2" xfId="1" applyNumberFormat="1" applyFont="1" applyFill="1" applyBorder="1" applyAlignment="1" applyProtection="1">
      <alignment horizontal="left" vertical="center" wrapText="1"/>
    </xf>
    <xf numFmtId="0" fontId="1" fillId="0" borderId="3" xfId="1" applyNumberFormat="1" applyFont="1" applyFill="1" applyBorder="1" applyAlignment="1" applyProtection="1">
      <alignment horizontal="left" vertical="center" wrapText="1"/>
    </xf>
    <xf numFmtId="176" fontId="1" fillId="0" borderId="3" xfId="0" applyNumberFormat="1" applyFont="1" applyFill="1" applyBorder="1" applyAlignment="1" applyProtection="1">
      <alignment horizontal="center" vertical="center"/>
    </xf>
    <xf numFmtId="0" fontId="1" fillId="0" borderId="11" xfId="1" applyNumberFormat="1" applyFont="1" applyFill="1" applyBorder="1" applyAlignment="1" applyProtection="1">
      <alignment horizontal="left" vertical="center" wrapText="1"/>
    </xf>
    <xf numFmtId="176" fontId="1" fillId="0" borderId="12" xfId="0" applyNumberFormat="1" applyFont="1" applyFill="1" applyBorder="1" applyAlignment="1" applyProtection="1">
      <alignment horizontal="center" vertical="center" wrapText="1"/>
    </xf>
    <xf numFmtId="178" fontId="1" fillId="0" borderId="3" xfId="2" applyNumberFormat="1" applyFont="1" applyFill="1" applyBorder="1" applyAlignment="1" applyProtection="1">
      <alignment horizontal="right" vertical="center" wrapText="1"/>
    </xf>
    <xf numFmtId="177" fontId="1" fillId="0" borderId="3" xfId="2" applyNumberFormat="1" applyFont="1" applyFill="1" applyBorder="1" applyAlignment="1" applyProtection="1">
      <alignment horizontal="right" vertical="center" wrapText="1"/>
    </xf>
    <xf numFmtId="177" fontId="1" fillId="0" borderId="3" xfId="2" applyNumberFormat="1" applyFont="1" applyFill="1" applyBorder="1" applyAlignment="1" applyProtection="1">
      <alignment horizontal="center" vertical="center" wrapText="1"/>
    </xf>
    <xf numFmtId="0" fontId="1" fillId="0" borderId="4" xfId="0" applyFont="1" applyFill="1" applyBorder="1" applyAlignment="1">
      <alignment vertical="center" wrapText="1"/>
    </xf>
    <xf numFmtId="0" fontId="1" fillId="0" borderId="5" xfId="1" applyNumberFormat="1" applyFont="1" applyFill="1" applyBorder="1" applyAlignment="1" applyProtection="1">
      <alignment horizontal="left" vertical="center" wrapText="1"/>
    </xf>
    <xf numFmtId="0" fontId="1" fillId="0" borderId="10" xfId="1" applyNumberFormat="1" applyFont="1" applyFill="1" applyBorder="1" applyAlignment="1" applyProtection="1">
      <alignment horizontal="left" vertical="center" wrapText="1"/>
    </xf>
    <xf numFmtId="176" fontId="1" fillId="0" borderId="1" xfId="0" applyNumberFormat="1" applyFont="1" applyFill="1" applyBorder="1" applyAlignment="1" applyProtection="1">
      <alignment horizontal="center" vertical="center"/>
    </xf>
    <xf numFmtId="0" fontId="1" fillId="0" borderId="13" xfId="1" applyNumberFormat="1" applyFont="1" applyFill="1" applyBorder="1" applyAlignment="1" applyProtection="1">
      <alignment horizontal="left" vertical="center" wrapText="1"/>
    </xf>
    <xf numFmtId="176" fontId="1" fillId="0" borderId="14" xfId="0" applyNumberFormat="1" applyFont="1" applyFill="1" applyBorder="1" applyAlignment="1" applyProtection="1">
      <alignment horizontal="center" vertical="center" wrapText="1"/>
    </xf>
    <xf numFmtId="178" fontId="1" fillId="0" borderId="10" xfId="2" applyNumberFormat="1" applyFont="1" applyFill="1" applyBorder="1" applyAlignment="1" applyProtection="1">
      <alignment horizontal="right" vertical="center" wrapText="1"/>
    </xf>
    <xf numFmtId="177" fontId="1" fillId="0" borderId="10" xfId="2" applyNumberFormat="1" applyFont="1" applyFill="1" applyBorder="1" applyAlignment="1" applyProtection="1">
      <alignment horizontal="right" vertical="center" wrapText="1"/>
    </xf>
    <xf numFmtId="177" fontId="1" fillId="0" borderId="10" xfId="2" applyNumberFormat="1" applyFont="1" applyFill="1" applyBorder="1" applyAlignment="1" applyProtection="1">
      <alignment horizontal="center" vertical="center" wrapText="1"/>
    </xf>
    <xf numFmtId="0" fontId="1" fillId="0" borderId="6" xfId="0" applyFont="1" applyFill="1" applyBorder="1" applyAlignment="1">
      <alignment vertical="center" wrapText="1"/>
    </xf>
    <xf numFmtId="177" fontId="1" fillId="0" borderId="10" xfId="2" quotePrefix="1" applyNumberFormat="1" applyFont="1" applyFill="1" applyBorder="1" applyAlignment="1" applyProtection="1">
      <alignment horizontal="right" vertical="center" wrapText="1"/>
    </xf>
    <xf numFmtId="0" fontId="1" fillId="0" borderId="7" xfId="1" applyNumberFormat="1" applyFont="1" applyFill="1" applyBorder="1" applyAlignment="1" applyProtection="1">
      <alignment horizontal="left" vertical="center" wrapText="1"/>
    </xf>
    <xf numFmtId="0" fontId="1" fillId="0" borderId="15" xfId="1" applyNumberFormat="1" applyFont="1" applyFill="1" applyBorder="1" applyAlignment="1" applyProtection="1">
      <alignment horizontal="left" vertical="center" wrapText="1"/>
    </xf>
    <xf numFmtId="176" fontId="1" fillId="0" borderId="8" xfId="0" applyNumberFormat="1" applyFont="1" applyFill="1" applyBorder="1" applyAlignment="1" applyProtection="1">
      <alignment horizontal="center" vertical="center"/>
    </xf>
    <xf numFmtId="0" fontId="1" fillId="0" borderId="8" xfId="1" applyNumberFormat="1" applyFont="1" applyFill="1" applyBorder="1" applyAlignment="1" applyProtection="1">
      <alignment horizontal="left" vertical="center" wrapText="1"/>
    </xf>
    <xf numFmtId="176" fontId="1" fillId="0" borderId="16" xfId="0" applyNumberFormat="1" applyFont="1" applyFill="1" applyBorder="1" applyAlignment="1" applyProtection="1">
      <alignment horizontal="center" vertical="center" wrapText="1"/>
    </xf>
    <xf numFmtId="178" fontId="1" fillId="0" borderId="15" xfId="2" applyNumberFormat="1" applyFont="1" applyFill="1" applyBorder="1" applyAlignment="1" applyProtection="1">
      <alignment horizontal="right" vertical="center" wrapText="1"/>
    </xf>
    <xf numFmtId="177" fontId="1" fillId="0" borderId="15" xfId="2" quotePrefix="1" applyNumberFormat="1" applyFont="1" applyFill="1" applyBorder="1" applyAlignment="1" applyProtection="1">
      <alignment horizontal="right" vertical="center" wrapText="1"/>
    </xf>
    <xf numFmtId="177" fontId="1" fillId="0" borderId="15" xfId="2" applyNumberFormat="1" applyFont="1" applyFill="1" applyBorder="1" applyAlignment="1" applyProtection="1">
      <alignment horizontal="center" vertical="center" wrapText="1"/>
    </xf>
    <xf numFmtId="0" fontId="1" fillId="0" borderId="9" xfId="0" applyFont="1" applyFill="1" applyBorder="1" applyAlignment="1">
      <alignment vertical="center" wrapText="1"/>
    </xf>
    <xf numFmtId="49" fontId="1" fillId="0" borderId="12" xfId="0" applyNumberFormat="1" applyFont="1" applyFill="1" applyBorder="1" applyAlignment="1" applyProtection="1">
      <alignment horizontal="center" vertical="center"/>
    </xf>
    <xf numFmtId="49" fontId="1" fillId="0" borderId="14" xfId="0" applyNumberFormat="1" applyFont="1" applyFill="1" applyBorder="1" applyAlignment="1" applyProtection="1">
      <alignment horizontal="center" vertical="center"/>
    </xf>
    <xf numFmtId="49" fontId="1" fillId="0" borderId="16" xfId="0" applyNumberFormat="1" applyFont="1" applyFill="1" applyBorder="1" applyAlignment="1" applyProtection="1">
      <alignment horizontal="center" vertical="center"/>
    </xf>
    <xf numFmtId="0" fontId="1" fillId="0" borderId="3" xfId="0" applyFont="1" applyBorder="1" applyAlignment="1">
      <alignment horizontal="center" vertical="center" wrapText="1"/>
    </xf>
    <xf numFmtId="0" fontId="1" fillId="0" borderId="8" xfId="0" applyFont="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9" xfId="0" applyFont="1" applyBorder="1" applyAlignment="1">
      <alignment horizontal="center" vertical="center"/>
    </xf>
    <xf numFmtId="0" fontId="6" fillId="0" borderId="0" xfId="0" applyNumberFormat="1" applyFont="1" applyFill="1" applyBorder="1" applyAlignment="1" applyProtection="1">
      <alignment horizontal="center" vertical="center" wrapText="1"/>
    </xf>
    <xf numFmtId="0" fontId="1" fillId="0" borderId="2" xfId="0" applyFont="1" applyBorder="1" applyAlignment="1">
      <alignment horizontal="center" vertical="center" wrapText="1"/>
    </xf>
    <xf numFmtId="0" fontId="1" fillId="0" borderId="7" xfId="0" applyFont="1" applyBorder="1" applyAlignment="1">
      <alignment horizontal="center" vertical="center" wrapText="1"/>
    </xf>
  </cellXfs>
  <cellStyles count="3">
    <cellStyle name="桁区切り 2" xfId="2"/>
    <cellStyle name="標準" xfId="0" builtinId="0"/>
    <cellStyle name="標準_Sheet1_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
  <sheetViews>
    <sheetView tabSelected="1" zoomScale="55" zoomScaleNormal="55" workbookViewId="0">
      <selection activeCell="A2" sqref="A2:M2"/>
    </sheetView>
  </sheetViews>
  <sheetFormatPr defaultRowHeight="18" x14ac:dyDescent="0.55000000000000004"/>
  <cols>
    <col min="1" max="1" width="34.58203125" customWidth="1"/>
    <col min="2" max="2" width="21.6640625" customWidth="1"/>
    <col min="3" max="3" width="12.5" customWidth="1"/>
    <col min="4" max="4" width="30.83203125" customWidth="1"/>
    <col min="5" max="5" width="15" customWidth="1"/>
    <col min="6" max="6" width="19.1640625" customWidth="1"/>
    <col min="7" max="8" width="14.1640625" customWidth="1"/>
    <col min="10" max="12" width="12.5" customWidth="1"/>
    <col min="13" max="13" width="15" customWidth="1"/>
  </cols>
  <sheetData>
    <row r="1" spans="1:13" s="1" customFormat="1" ht="15" customHeight="1" x14ac:dyDescent="0.55000000000000004">
      <c r="C1" s="2"/>
      <c r="D1" s="3"/>
      <c r="E1" s="2"/>
      <c r="F1" s="2"/>
      <c r="G1" s="4"/>
      <c r="H1" s="4"/>
      <c r="I1" s="4"/>
      <c r="J1" s="4"/>
      <c r="K1" s="4"/>
      <c r="L1" s="4"/>
      <c r="M1" s="5" t="s">
        <v>16</v>
      </c>
    </row>
    <row r="2" spans="1:13" s="1" customFormat="1" ht="56.5" customHeight="1" x14ac:dyDescent="0.55000000000000004">
      <c r="A2" s="48" t="s">
        <v>17</v>
      </c>
      <c r="B2" s="48"/>
      <c r="C2" s="48"/>
      <c r="D2" s="48"/>
      <c r="E2" s="48"/>
      <c r="F2" s="48"/>
      <c r="G2" s="48"/>
      <c r="H2" s="48"/>
      <c r="I2" s="48"/>
      <c r="J2" s="48"/>
      <c r="K2" s="48"/>
      <c r="L2" s="48"/>
      <c r="M2" s="48"/>
    </row>
    <row r="3" spans="1:13" s="10" customFormat="1" ht="24.5" customHeight="1" thickBot="1" x14ac:dyDescent="0.6">
      <c r="A3" s="6"/>
      <c r="B3" s="7"/>
      <c r="C3" s="8"/>
      <c r="D3" s="6"/>
      <c r="E3" s="8"/>
      <c r="F3" s="8"/>
      <c r="G3" s="7"/>
      <c r="H3" s="7"/>
      <c r="I3" s="7"/>
      <c r="J3" s="7"/>
      <c r="K3" s="7"/>
      <c r="L3" s="7"/>
      <c r="M3" s="9" t="s">
        <v>18</v>
      </c>
    </row>
    <row r="4" spans="1:13" x14ac:dyDescent="0.55000000000000004">
      <c r="A4" s="49" t="s">
        <v>0</v>
      </c>
      <c r="B4" s="43" t="s">
        <v>19</v>
      </c>
      <c r="C4" s="43" t="s">
        <v>20</v>
      </c>
      <c r="D4" s="43" t="s">
        <v>22</v>
      </c>
      <c r="E4" s="43" t="s">
        <v>1</v>
      </c>
      <c r="F4" s="43" t="s">
        <v>2</v>
      </c>
      <c r="G4" s="43" t="s">
        <v>3</v>
      </c>
      <c r="H4" s="43" t="s">
        <v>4</v>
      </c>
      <c r="I4" s="43" t="s">
        <v>5</v>
      </c>
      <c r="J4" s="45" t="s">
        <v>6</v>
      </c>
      <c r="K4" s="45"/>
      <c r="L4" s="45"/>
      <c r="M4" s="46" t="s">
        <v>7</v>
      </c>
    </row>
    <row r="5" spans="1:13" ht="33.5" thickBot="1" x14ac:dyDescent="0.6">
      <c r="A5" s="50"/>
      <c r="B5" s="44"/>
      <c r="C5" s="44"/>
      <c r="D5" s="44"/>
      <c r="E5" s="44"/>
      <c r="F5" s="44"/>
      <c r="G5" s="44"/>
      <c r="H5" s="44"/>
      <c r="I5" s="44"/>
      <c r="J5" s="11" t="s">
        <v>8</v>
      </c>
      <c r="K5" s="11" t="s">
        <v>9</v>
      </c>
      <c r="L5" s="11" t="s">
        <v>10</v>
      </c>
      <c r="M5" s="47"/>
    </row>
    <row r="6" spans="1:13" ht="54" x14ac:dyDescent="0.55000000000000004">
      <c r="A6" s="12" t="s">
        <v>23</v>
      </c>
      <c r="B6" s="13" t="s">
        <v>13</v>
      </c>
      <c r="C6" s="14">
        <v>43983</v>
      </c>
      <c r="D6" s="15" t="s">
        <v>21</v>
      </c>
      <c r="E6" s="40" t="s">
        <v>11</v>
      </c>
      <c r="F6" s="16" t="s">
        <v>24</v>
      </c>
      <c r="G6" s="17" t="s">
        <v>25</v>
      </c>
      <c r="H6" s="17" t="s">
        <v>26</v>
      </c>
      <c r="I6" s="18">
        <v>0.98488372093023258</v>
      </c>
      <c r="J6" s="19" t="s">
        <v>12</v>
      </c>
      <c r="K6" s="19" t="s">
        <v>12</v>
      </c>
      <c r="L6" s="19" t="s">
        <v>12</v>
      </c>
      <c r="M6" s="20" t="s">
        <v>14</v>
      </c>
    </row>
    <row r="7" spans="1:13" ht="54" x14ac:dyDescent="0.55000000000000004">
      <c r="A7" s="21" t="s">
        <v>27</v>
      </c>
      <c r="B7" s="22" t="s">
        <v>28</v>
      </c>
      <c r="C7" s="23">
        <v>43983</v>
      </c>
      <c r="D7" s="24" t="s">
        <v>29</v>
      </c>
      <c r="E7" s="41" t="s">
        <v>15</v>
      </c>
      <c r="F7" s="25" t="s">
        <v>24</v>
      </c>
      <c r="G7" s="26" t="s">
        <v>30</v>
      </c>
      <c r="H7" s="26" t="s">
        <v>31</v>
      </c>
      <c r="I7" s="27">
        <v>0.86324279714790686</v>
      </c>
      <c r="J7" s="28" t="s">
        <v>12</v>
      </c>
      <c r="K7" s="28" t="s">
        <v>12</v>
      </c>
      <c r="L7" s="28" t="s">
        <v>12</v>
      </c>
      <c r="M7" s="29" t="s">
        <v>32</v>
      </c>
    </row>
    <row r="8" spans="1:13" ht="54" x14ac:dyDescent="0.55000000000000004">
      <c r="A8" s="21" t="s">
        <v>33</v>
      </c>
      <c r="B8" s="22" t="s">
        <v>34</v>
      </c>
      <c r="C8" s="23">
        <v>43987</v>
      </c>
      <c r="D8" s="24" t="s">
        <v>35</v>
      </c>
      <c r="E8" s="41" t="s">
        <v>61</v>
      </c>
      <c r="F8" s="25" t="s">
        <v>24</v>
      </c>
      <c r="G8" s="26">
        <v>4600000</v>
      </c>
      <c r="H8" s="26">
        <f>3999930*1.1</f>
        <v>4399923</v>
      </c>
      <c r="I8" s="27">
        <f>H8/G8</f>
        <v>0.95650500000000005</v>
      </c>
      <c r="J8" s="28" t="s">
        <v>12</v>
      </c>
      <c r="K8" s="28" t="s">
        <v>12</v>
      </c>
      <c r="L8" s="28" t="s">
        <v>12</v>
      </c>
      <c r="M8" s="29"/>
    </row>
    <row r="9" spans="1:13" ht="54" x14ac:dyDescent="0.55000000000000004">
      <c r="A9" s="21" t="s">
        <v>36</v>
      </c>
      <c r="B9" s="22" t="s">
        <v>37</v>
      </c>
      <c r="C9" s="23">
        <v>43992</v>
      </c>
      <c r="D9" s="24" t="s">
        <v>38</v>
      </c>
      <c r="E9" s="41" t="s">
        <v>62</v>
      </c>
      <c r="F9" s="25" t="s">
        <v>24</v>
      </c>
      <c r="G9" s="26">
        <v>19449423</v>
      </c>
      <c r="H9" s="26">
        <v>17753148</v>
      </c>
      <c r="I9" s="30">
        <f>H9/G9</f>
        <v>0.91278533044399313</v>
      </c>
      <c r="J9" s="28" t="s">
        <v>12</v>
      </c>
      <c r="K9" s="28" t="s">
        <v>12</v>
      </c>
      <c r="L9" s="28" t="s">
        <v>12</v>
      </c>
      <c r="M9" s="29" t="s">
        <v>39</v>
      </c>
    </row>
    <row r="10" spans="1:13" ht="54" x14ac:dyDescent="0.55000000000000004">
      <c r="A10" s="21" t="s">
        <v>40</v>
      </c>
      <c r="B10" s="22" t="s">
        <v>41</v>
      </c>
      <c r="C10" s="23">
        <v>43994</v>
      </c>
      <c r="D10" s="24" t="s">
        <v>42</v>
      </c>
      <c r="E10" s="41" t="s">
        <v>63</v>
      </c>
      <c r="F10" s="25" t="s">
        <v>24</v>
      </c>
      <c r="G10" s="26" t="s">
        <v>43</v>
      </c>
      <c r="H10" s="26" t="s">
        <v>44</v>
      </c>
      <c r="I10" s="27">
        <v>0.97872356703491747</v>
      </c>
      <c r="J10" s="28" t="s">
        <v>12</v>
      </c>
      <c r="K10" s="28" t="s">
        <v>12</v>
      </c>
      <c r="L10" s="28" t="s">
        <v>12</v>
      </c>
      <c r="M10" s="29" t="s">
        <v>45</v>
      </c>
    </row>
    <row r="11" spans="1:13" ht="54" x14ac:dyDescent="0.55000000000000004">
      <c r="A11" s="21" t="s">
        <v>46</v>
      </c>
      <c r="B11" s="22" t="s">
        <v>47</v>
      </c>
      <c r="C11" s="23">
        <v>44000</v>
      </c>
      <c r="D11" s="24" t="s">
        <v>48</v>
      </c>
      <c r="E11" s="41" t="s">
        <v>64</v>
      </c>
      <c r="F11" s="25" t="s">
        <v>24</v>
      </c>
      <c r="G11" s="26">
        <v>1900000</v>
      </c>
      <c r="H11" s="26">
        <v>1336319</v>
      </c>
      <c r="I11" s="27">
        <f t="shared" ref="I11:I15" si="0">H11/G11</f>
        <v>0.70332578947368418</v>
      </c>
      <c r="J11" s="28" t="s">
        <v>12</v>
      </c>
      <c r="K11" s="28" t="s">
        <v>12</v>
      </c>
      <c r="L11" s="28" t="s">
        <v>12</v>
      </c>
      <c r="M11" s="29"/>
    </row>
    <row r="12" spans="1:13" ht="54" x14ac:dyDescent="0.55000000000000004">
      <c r="A12" s="21" t="s">
        <v>49</v>
      </c>
      <c r="B12" s="22" t="s">
        <v>50</v>
      </c>
      <c r="C12" s="23">
        <v>44000</v>
      </c>
      <c r="D12" s="24" t="s">
        <v>51</v>
      </c>
      <c r="E12" s="41" t="s">
        <v>65</v>
      </c>
      <c r="F12" s="25" t="s">
        <v>24</v>
      </c>
      <c r="G12" s="26">
        <v>5542356</v>
      </c>
      <c r="H12" s="26">
        <v>4972110</v>
      </c>
      <c r="I12" s="27">
        <f t="shared" si="0"/>
        <v>0.89711126459577839</v>
      </c>
      <c r="J12" s="28" t="s">
        <v>12</v>
      </c>
      <c r="K12" s="28" t="s">
        <v>12</v>
      </c>
      <c r="L12" s="28" t="s">
        <v>12</v>
      </c>
      <c r="M12" s="29"/>
    </row>
    <row r="13" spans="1:13" ht="54" x14ac:dyDescent="0.55000000000000004">
      <c r="A13" s="21" t="s">
        <v>52</v>
      </c>
      <c r="B13" s="22" t="s">
        <v>53</v>
      </c>
      <c r="C13" s="23">
        <v>44011</v>
      </c>
      <c r="D13" s="24" t="s">
        <v>54</v>
      </c>
      <c r="E13" s="41" t="s">
        <v>66</v>
      </c>
      <c r="F13" s="25" t="s">
        <v>24</v>
      </c>
      <c r="G13" s="26">
        <v>2500000</v>
      </c>
      <c r="H13" s="26">
        <f>2254820*1.1</f>
        <v>2480302</v>
      </c>
      <c r="I13" s="27">
        <f t="shared" si="0"/>
        <v>0.99212080000000002</v>
      </c>
      <c r="J13" s="28" t="s">
        <v>12</v>
      </c>
      <c r="K13" s="28" t="s">
        <v>12</v>
      </c>
      <c r="L13" s="28" t="s">
        <v>12</v>
      </c>
      <c r="M13" s="29"/>
    </row>
    <row r="14" spans="1:13" ht="72" x14ac:dyDescent="0.55000000000000004">
      <c r="A14" s="21" t="s">
        <v>55</v>
      </c>
      <c r="B14" s="22" t="s">
        <v>56</v>
      </c>
      <c r="C14" s="23">
        <v>44012</v>
      </c>
      <c r="D14" s="24" t="s">
        <v>57</v>
      </c>
      <c r="E14" s="41" t="s">
        <v>67</v>
      </c>
      <c r="F14" s="25" t="s">
        <v>24</v>
      </c>
      <c r="G14" s="26">
        <v>11111717</v>
      </c>
      <c r="H14" s="26">
        <v>7150000</v>
      </c>
      <c r="I14" s="27">
        <f t="shared" si="0"/>
        <v>0.64346491185835641</v>
      </c>
      <c r="J14" s="28" t="s">
        <v>12</v>
      </c>
      <c r="K14" s="28" t="s">
        <v>12</v>
      </c>
      <c r="L14" s="28" t="s">
        <v>12</v>
      </c>
      <c r="M14" s="29"/>
    </row>
    <row r="15" spans="1:13" ht="72.5" thickBot="1" x14ac:dyDescent="0.6">
      <c r="A15" s="31" t="s">
        <v>58</v>
      </c>
      <c r="B15" s="32" t="s">
        <v>59</v>
      </c>
      <c r="C15" s="33">
        <v>44012</v>
      </c>
      <c r="D15" s="34" t="s">
        <v>60</v>
      </c>
      <c r="E15" s="42" t="s">
        <v>68</v>
      </c>
      <c r="F15" s="35" t="s">
        <v>24</v>
      </c>
      <c r="G15" s="36">
        <v>4115100</v>
      </c>
      <c r="H15" s="36">
        <f>2820000*1.1</f>
        <v>3102000.0000000005</v>
      </c>
      <c r="I15" s="37">
        <f t="shared" si="0"/>
        <v>0.75380914194065773</v>
      </c>
      <c r="J15" s="38" t="s">
        <v>12</v>
      </c>
      <c r="K15" s="38" t="s">
        <v>12</v>
      </c>
      <c r="L15" s="38" t="s">
        <v>12</v>
      </c>
      <c r="M15" s="39"/>
    </row>
  </sheetData>
  <mergeCells count="12">
    <mergeCell ref="A2:M2"/>
    <mergeCell ref="A4:A5"/>
    <mergeCell ref="B4:B5"/>
    <mergeCell ref="C4:C5"/>
    <mergeCell ref="D4:D5"/>
    <mergeCell ref="E4:E5"/>
    <mergeCell ref="F4:F5"/>
    <mergeCell ref="G4:G5"/>
    <mergeCell ref="H4:H5"/>
    <mergeCell ref="I4:I5"/>
    <mergeCell ref="J4:L4"/>
    <mergeCell ref="M4:M5"/>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Sheet1!Print_Titles</vt:lpstr>
    </vt:vector>
  </TitlesOfParts>
  <Company>総務省統計局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2020-10-15T01:15:10Z</cp:lastPrinted>
  <dcterms:created xsi:type="dcterms:W3CDTF">2020-10-15T01:01:18Z</dcterms:created>
  <dcterms:modified xsi:type="dcterms:W3CDTF">2020-10-19T04:53:58Z</dcterms:modified>
</cp:coreProperties>
</file>