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080\０１／月報\★毎月の集計\31年 公表関係資料\31年6月\０２／決裁・公表資料\０１／図表\"/>
    </mc:Choice>
  </mc:AlternateContent>
  <bookViews>
    <workbookView showHorizontalScroll="0" showVerticalScroll="0" showSheetTabs="0" xWindow="0" yWindow="0" windowWidth="23040" windowHeight="9408"/>
  </bookViews>
  <sheets>
    <sheet name="表４" sheetId="1" r:id="rId1"/>
  </sheets>
  <externalReferences>
    <externalReference r:id="rId2"/>
  </externalReferences>
  <definedNames>
    <definedName name="_xlnm.Print_Area" localSheetId="0">表４!$A$1:$K$30</definedName>
  </definedNames>
  <calcPr calcId="152511"/>
</workbook>
</file>

<file path=xl/calcChain.xml><?xml version="1.0" encoding="utf-8"?>
<calcChain xmlns="http://schemas.openxmlformats.org/spreadsheetml/2006/main">
  <c r="H28" i="1" l="1"/>
  <c r="I28" i="1" s="1"/>
  <c r="G28" i="1"/>
  <c r="F28" i="1"/>
  <c r="D28" i="1"/>
  <c r="E28" i="1" s="1"/>
  <c r="C28" i="1"/>
  <c r="K28" i="1" s="1"/>
  <c r="B28" i="1"/>
  <c r="J28" i="1" s="1"/>
  <c r="G27" i="1"/>
  <c r="F27" i="1"/>
  <c r="H27" i="1" s="1"/>
  <c r="I27" i="1" s="1"/>
  <c r="C27" i="1"/>
  <c r="K27" i="1" s="1"/>
  <c r="B27" i="1"/>
  <c r="D27" i="1" s="1"/>
  <c r="E27" i="1" s="1"/>
  <c r="H26" i="1"/>
  <c r="I26" i="1" s="1"/>
  <c r="G26" i="1"/>
  <c r="F26" i="1"/>
  <c r="D26" i="1"/>
  <c r="E26" i="1" s="1"/>
  <c r="C26" i="1"/>
  <c r="K26" i="1" s="1"/>
  <c r="B26" i="1"/>
  <c r="J26" i="1" s="1"/>
  <c r="G25" i="1"/>
  <c r="F25" i="1"/>
  <c r="H25" i="1" s="1"/>
  <c r="I25" i="1" s="1"/>
  <c r="C25" i="1"/>
  <c r="K25" i="1" s="1"/>
  <c r="B25" i="1"/>
  <c r="D25" i="1" s="1"/>
  <c r="E25" i="1" s="1"/>
  <c r="H24" i="1"/>
  <c r="I24" i="1" s="1"/>
  <c r="G24" i="1"/>
  <c r="F24" i="1"/>
  <c r="D24" i="1"/>
  <c r="E24" i="1" s="1"/>
  <c r="C24" i="1"/>
  <c r="K24" i="1" s="1"/>
  <c r="B24" i="1"/>
  <c r="J24" i="1" s="1"/>
  <c r="G23" i="1"/>
  <c r="F23" i="1"/>
  <c r="H23" i="1" s="1"/>
  <c r="I23" i="1" s="1"/>
  <c r="C23" i="1"/>
  <c r="K23" i="1" s="1"/>
  <c r="B23" i="1"/>
  <c r="J23" i="1" s="1"/>
  <c r="H22" i="1"/>
  <c r="I22" i="1" s="1"/>
  <c r="G22" i="1"/>
  <c r="F22" i="1"/>
  <c r="D22" i="1"/>
  <c r="E22" i="1" s="1"/>
  <c r="C22" i="1"/>
  <c r="K22" i="1" s="1"/>
  <c r="B22" i="1"/>
  <c r="J22" i="1" s="1"/>
  <c r="G21" i="1"/>
  <c r="F21" i="1"/>
  <c r="H21" i="1" s="1"/>
  <c r="I21" i="1" s="1"/>
  <c r="C21" i="1"/>
  <c r="K21" i="1" s="1"/>
  <c r="B21" i="1"/>
  <c r="D21" i="1" s="1"/>
  <c r="E21" i="1" s="1"/>
  <c r="H20" i="1"/>
  <c r="I20" i="1" s="1"/>
  <c r="G20" i="1"/>
  <c r="F20" i="1"/>
  <c r="D20" i="1"/>
  <c r="E20" i="1" s="1"/>
  <c r="C20" i="1"/>
  <c r="K20" i="1" s="1"/>
  <c r="B20" i="1"/>
  <c r="J20" i="1" s="1"/>
  <c r="G19" i="1"/>
  <c r="F19" i="1"/>
  <c r="H19" i="1" s="1"/>
  <c r="I19" i="1" s="1"/>
  <c r="C19" i="1"/>
  <c r="K19" i="1" s="1"/>
  <c r="B19" i="1"/>
  <c r="J19" i="1" s="1"/>
  <c r="H18" i="1"/>
  <c r="I18" i="1" s="1"/>
  <c r="G18" i="1"/>
  <c r="F18" i="1"/>
  <c r="D18" i="1"/>
  <c r="E18" i="1" s="1"/>
  <c r="C18" i="1"/>
  <c r="K18" i="1" s="1"/>
  <c r="B18" i="1"/>
  <c r="J18" i="1" s="1"/>
  <c r="G17" i="1"/>
  <c r="F17" i="1"/>
  <c r="H17" i="1" s="1"/>
  <c r="I17" i="1" s="1"/>
  <c r="C17" i="1"/>
  <c r="K17" i="1" s="1"/>
  <c r="B17" i="1"/>
  <c r="J17" i="1" s="1"/>
  <c r="H16" i="1"/>
  <c r="I16" i="1" s="1"/>
  <c r="G16" i="1"/>
  <c r="F16" i="1"/>
  <c r="D16" i="1"/>
  <c r="E16" i="1" s="1"/>
  <c r="C16" i="1"/>
  <c r="K16" i="1" s="1"/>
  <c r="B16" i="1"/>
  <c r="J16" i="1" s="1"/>
  <c r="G15" i="1"/>
  <c r="F15" i="1"/>
  <c r="H15" i="1" s="1"/>
  <c r="I15" i="1" s="1"/>
  <c r="C15" i="1"/>
  <c r="K15" i="1" s="1"/>
  <c r="B15" i="1"/>
  <c r="J15" i="1" s="1"/>
  <c r="H14" i="1"/>
  <c r="I14" i="1" s="1"/>
  <c r="G14" i="1"/>
  <c r="F14" i="1"/>
  <c r="D14" i="1"/>
  <c r="E14" i="1" s="1"/>
  <c r="C14" i="1"/>
  <c r="K14" i="1" s="1"/>
  <c r="B14" i="1"/>
  <c r="J14" i="1" s="1"/>
  <c r="G13" i="1"/>
  <c r="F13" i="1"/>
  <c r="H13" i="1" s="1"/>
  <c r="I13" i="1" s="1"/>
  <c r="C13" i="1"/>
  <c r="K13" i="1" s="1"/>
  <c r="B13" i="1"/>
  <c r="J13" i="1" s="1"/>
  <c r="H12" i="1"/>
  <c r="I12" i="1" s="1"/>
  <c r="G12" i="1"/>
  <c r="F12" i="1"/>
  <c r="D12" i="1"/>
  <c r="E12" i="1" s="1"/>
  <c r="C12" i="1"/>
  <c r="K12" i="1" s="1"/>
  <c r="B12" i="1"/>
  <c r="J12" i="1" s="1"/>
  <c r="G11" i="1"/>
  <c r="F11" i="1"/>
  <c r="H11" i="1" s="1"/>
  <c r="I11" i="1" s="1"/>
  <c r="C11" i="1"/>
  <c r="K11" i="1" s="1"/>
  <c r="B11" i="1"/>
  <c r="J11" i="1" s="1"/>
  <c r="H10" i="1"/>
  <c r="I10" i="1" s="1"/>
  <c r="G10" i="1"/>
  <c r="F10" i="1"/>
  <c r="D10" i="1"/>
  <c r="E10" i="1" s="1"/>
  <c r="C10" i="1"/>
  <c r="K10" i="1" s="1"/>
  <c r="B10" i="1"/>
  <c r="J10" i="1" s="1"/>
  <c r="G9" i="1"/>
  <c r="F9" i="1"/>
  <c r="H9" i="1" s="1"/>
  <c r="I9" i="1" s="1"/>
  <c r="C9" i="1"/>
  <c r="K9" i="1" s="1"/>
  <c r="B9" i="1"/>
  <c r="D9" i="1" s="1"/>
  <c r="E9" i="1" s="1"/>
  <c r="H8" i="1"/>
  <c r="I8" i="1" s="1"/>
  <c r="G8" i="1"/>
  <c r="F8" i="1"/>
  <c r="D8" i="1"/>
  <c r="E8" i="1" s="1"/>
  <c r="C8" i="1"/>
  <c r="K8" i="1" s="1"/>
  <c r="B8" i="1"/>
  <c r="J8" i="1" s="1"/>
  <c r="G7" i="1"/>
  <c r="F7" i="1"/>
  <c r="H7" i="1" s="1"/>
  <c r="I7" i="1" s="1"/>
  <c r="C7" i="1"/>
  <c r="K7" i="1" s="1"/>
  <c r="B7" i="1"/>
  <c r="D7" i="1" s="1"/>
  <c r="E7" i="1" s="1"/>
  <c r="J7" i="1" l="1"/>
  <c r="J9" i="1"/>
  <c r="J21" i="1"/>
  <c r="J25" i="1"/>
  <c r="J27" i="1"/>
  <c r="D11" i="1"/>
  <c r="E11" i="1" s="1"/>
  <c r="D13" i="1"/>
  <c r="E13" i="1" s="1"/>
  <c r="D15" i="1"/>
  <c r="E15" i="1" s="1"/>
  <c r="D17" i="1"/>
  <c r="E17" i="1" s="1"/>
  <c r="D19" i="1"/>
  <c r="E19" i="1" s="1"/>
  <c r="D23" i="1"/>
  <c r="E23" i="1" s="1"/>
</calcChain>
</file>

<file path=xl/sharedStrings.xml><?xml version="1.0" encoding="utf-8"?>
<sst xmlns="http://schemas.openxmlformats.org/spreadsheetml/2006/main" count="41" uniqueCount="34">
  <si>
    <t>熊本市</t>
    <rPh sb="0" eb="3">
      <t>クマモトシ</t>
    </rPh>
    <phoneticPr fontId="5"/>
  </si>
  <si>
    <t>福岡市</t>
  </si>
  <si>
    <t>北九州市</t>
  </si>
  <si>
    <t>広島市</t>
  </si>
  <si>
    <t>岡　　山　　市</t>
    <rPh sb="0" eb="1">
      <t>オカ</t>
    </rPh>
    <rPh sb="3" eb="4">
      <t>ヤマ</t>
    </rPh>
    <rPh sb="6" eb="7">
      <t>シ</t>
    </rPh>
    <phoneticPr fontId="5"/>
  </si>
  <si>
    <t>神戸市</t>
  </si>
  <si>
    <t>堺市</t>
    <rPh sb="0" eb="2">
      <t>サカイシ</t>
    </rPh>
    <phoneticPr fontId="5"/>
  </si>
  <si>
    <t>大阪市</t>
  </si>
  <si>
    <t>京都市</t>
  </si>
  <si>
    <t>名古屋市</t>
  </si>
  <si>
    <t>浜松市</t>
    <rPh sb="0" eb="3">
      <t>ハママツシ</t>
    </rPh>
    <phoneticPr fontId="5"/>
  </si>
  <si>
    <t>静岡市</t>
    <rPh sb="0" eb="2">
      <t>シズオカ</t>
    </rPh>
    <phoneticPr fontId="5"/>
  </si>
  <si>
    <t>新潟市</t>
    <rPh sb="0" eb="2">
      <t>ニイガタ</t>
    </rPh>
    <rPh sb="2" eb="3">
      <t>シ</t>
    </rPh>
    <phoneticPr fontId="5"/>
  </si>
  <si>
    <t>相模原市</t>
    <rPh sb="0" eb="4">
      <t>サガミハラシ</t>
    </rPh>
    <phoneticPr fontId="5"/>
  </si>
  <si>
    <t>川崎市</t>
  </si>
  <si>
    <t>東京都特別区部</t>
  </si>
  <si>
    <t>千葉市</t>
  </si>
  <si>
    <t>さいたま市</t>
    <rPh sb="4" eb="5">
      <t>シ</t>
    </rPh>
    <phoneticPr fontId="5"/>
  </si>
  <si>
    <t>仙台市</t>
  </si>
  <si>
    <t>札幌市</t>
  </si>
  <si>
    <t>21大都市計</t>
    <rPh sb="2" eb="5">
      <t>ダイトシ</t>
    </rPh>
    <rPh sb="5" eb="6">
      <t>ケイ</t>
    </rPh>
    <phoneticPr fontId="5"/>
  </si>
  <si>
    <t>率(％)</t>
    <rPh sb="0" eb="1">
      <t>リツ</t>
    </rPh>
    <phoneticPr fontId="5"/>
  </si>
  <si>
    <t>実  数</t>
  </si>
  <si>
    <t>対前年同月増減</t>
    <rPh sb="4" eb="5">
      <t>ツキ</t>
    </rPh>
    <phoneticPr fontId="5"/>
  </si>
  <si>
    <t>（人）</t>
    <rPh sb="1" eb="2">
      <t>ニン</t>
    </rPh>
    <phoneticPr fontId="5"/>
  </si>
  <si>
    <t xml:space="preserve"> </t>
    <phoneticPr fontId="5"/>
  </si>
  <si>
    <t>21 大 都 市</t>
    <phoneticPr fontId="5"/>
  </si>
  <si>
    <t xml:space="preserve">転 入 者 数 </t>
    <phoneticPr fontId="5"/>
  </si>
  <si>
    <t xml:space="preserve">転 出 者 数 </t>
    <phoneticPr fontId="5"/>
  </si>
  <si>
    <r>
      <t xml:space="preserve">転 入 超 過 数
</t>
    </r>
    <r>
      <rPr>
        <sz val="10"/>
        <rFont val="ＭＳ 明朝"/>
        <family val="1"/>
        <charset val="128"/>
      </rPr>
      <t>（－は転出超過）</t>
    </r>
    <phoneticPr fontId="5"/>
  </si>
  <si>
    <t>横浜市</t>
    <phoneticPr fontId="5"/>
  </si>
  <si>
    <t>表４  21大都市別転入・転出者数（移動者（外国人含む））</t>
    <rPh sb="13" eb="15">
      <t>テンシュツ</t>
    </rPh>
    <rPh sb="18" eb="20">
      <t>イドウ</t>
    </rPh>
    <rPh sb="20" eb="21">
      <t>シャ</t>
    </rPh>
    <rPh sb="22" eb="24">
      <t>ガイコク</t>
    </rPh>
    <rPh sb="24" eb="25">
      <t>ジン</t>
    </rPh>
    <rPh sb="25" eb="26">
      <t>フク</t>
    </rPh>
    <phoneticPr fontId="5"/>
  </si>
  <si>
    <r>
      <rPr>
        <sz val="12"/>
        <rFont val="ＭＳ 明朝"/>
        <family val="1"/>
        <charset val="128"/>
      </rPr>
      <t>2019年6月</t>
    </r>
    <r>
      <rPr>
        <sz val="11.5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(令和元年6月)</t>
    </r>
    <rPh sb="4" eb="5">
      <t>ネン</t>
    </rPh>
    <rPh sb="6" eb="7">
      <t>ガツ</t>
    </rPh>
    <rPh sb="9" eb="11">
      <t>レイワ</t>
    </rPh>
    <rPh sb="11" eb="12">
      <t>ガン</t>
    </rPh>
    <rPh sb="14" eb="15">
      <t>ガツ</t>
    </rPh>
    <phoneticPr fontId="5"/>
  </si>
  <si>
    <r>
      <rPr>
        <sz val="12"/>
        <rFont val="ＭＳ 明朝"/>
        <family val="1"/>
        <charset val="128"/>
      </rPr>
      <t>2018年6月</t>
    </r>
    <r>
      <rPr>
        <sz val="11.5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(平成30年6月)</t>
    </r>
    <rPh sb="4" eb="5">
      <t>ネン</t>
    </rPh>
    <rPh sb="6" eb="7">
      <t>ガツ</t>
    </rPh>
    <rPh sb="13" eb="14">
      <t>ネン</t>
    </rPh>
    <rPh sb="15" eb="16">
      <t>ガツ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</si>
</sst>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_ "/>
    <numFmt numFmtId="177" formatCode="#\ ###\ ###"/>
    <numFmt numFmtId="178" formatCode="0.0"/>
    <numFmt numFmtId="179" formatCode="0.0_ ;[Black]\-0.0\ "/>
  </numFmts>
  <fonts count="15">
    <font>
      <sz val="12"/>
      <name val="標準明朝"/>
      <family val="1"/>
      <charset val="128"/>
    </font>
    <font>
      <sz val="12"/>
      <name val="標準明朝"/>
      <family val="1"/>
      <charset val="128"/>
    </font>
    <font>
      <sz val="11"/>
      <name val="ＭＳ 明朝"/>
      <family val="1"/>
      <charset val="128"/>
    </font>
    <font>
      <sz val="6"/>
      <name val="標準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標準明朝"/>
      <family val="1"/>
      <charset val="128"/>
    </font>
    <font>
      <sz val="11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7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7" fillId="0" borderId="0"/>
    <xf numFmtId="0" fontId="7" fillId="0" borderId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176" fontId="2" fillId="2" borderId="0" xfId="0" applyNumberFormat="1" applyFont="1" applyFill="1" applyAlignment="1">
      <alignment vertical="center"/>
    </xf>
    <xf numFmtId="177" fontId="2" fillId="2" borderId="0" xfId="0" applyNumberFormat="1" applyFont="1" applyFill="1" applyBorder="1" applyAlignment="1">
      <alignment vertical="center"/>
    </xf>
    <xf numFmtId="178" fontId="2" fillId="2" borderId="0" xfId="0" applyNumberFormat="1" applyFont="1" applyFill="1" applyBorder="1" applyAlignment="1">
      <alignment vertical="center"/>
    </xf>
    <xf numFmtId="177" fontId="2" fillId="2" borderId="0" xfId="0" applyNumberFormat="1" applyFont="1" applyFill="1" applyBorder="1" applyAlignment="1">
      <alignment horizontal="right" vertical="center"/>
    </xf>
    <xf numFmtId="0" fontId="4" fillId="2" borderId="0" xfId="0" quotePrefix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78" fontId="6" fillId="2" borderId="3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77" fontId="6" fillId="2" borderId="4" xfId="0" applyNumberFormat="1" applyFont="1" applyFill="1" applyBorder="1" applyAlignment="1">
      <alignment horizontal="right" vertical="center"/>
    </xf>
    <xf numFmtId="178" fontId="6" fillId="2" borderId="5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right" vertical="center"/>
    </xf>
    <xf numFmtId="177" fontId="6" fillId="2" borderId="2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76" fontId="6" fillId="2" borderId="7" xfId="0" applyNumberFormat="1" applyFont="1" applyFill="1" applyBorder="1" applyAlignment="1">
      <alignment horizontal="right"/>
    </xf>
    <xf numFmtId="176" fontId="6" fillId="2" borderId="8" xfId="0" applyNumberFormat="1" applyFont="1" applyFill="1" applyBorder="1" applyAlignment="1">
      <alignment horizontal="right"/>
    </xf>
    <xf numFmtId="179" fontId="6" fillId="2" borderId="7" xfId="0" applyNumberFormat="1" applyFont="1" applyFill="1" applyBorder="1" applyAlignment="1">
      <alignment horizontal="right"/>
    </xf>
    <xf numFmtId="176" fontId="6" fillId="2" borderId="9" xfId="0" applyNumberFormat="1" applyFont="1" applyFill="1" applyBorder="1" applyAlignment="1">
      <alignment horizontal="right"/>
    </xf>
    <xf numFmtId="176" fontId="6" fillId="3" borderId="9" xfId="4" applyNumberFormat="1" applyFont="1" applyFill="1" applyBorder="1" applyAlignment="1">
      <alignment horizontal="right"/>
    </xf>
    <xf numFmtId="176" fontId="6" fillId="3" borderId="0" xfId="0" applyNumberFormat="1" applyFont="1" applyFill="1" applyAlignment="1">
      <alignment horizontal="right"/>
    </xf>
    <xf numFmtId="179" fontId="6" fillId="2" borderId="10" xfId="0" applyNumberFormat="1" applyFont="1" applyFill="1" applyBorder="1" applyAlignment="1">
      <alignment horizontal="right"/>
    </xf>
    <xf numFmtId="176" fontId="6" fillId="3" borderId="9" xfId="0" applyNumberFormat="1" applyFont="1" applyFill="1" applyBorder="1" applyAlignment="1">
      <alignment horizontal="right"/>
    </xf>
    <xf numFmtId="176" fontId="6" fillId="3" borderId="11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distributed"/>
    </xf>
    <xf numFmtId="176" fontId="6" fillId="2" borderId="11" xfId="0" applyNumberFormat="1" applyFont="1" applyFill="1" applyBorder="1" applyAlignment="1">
      <alignment horizontal="right"/>
    </xf>
    <xf numFmtId="0" fontId="8" fillId="2" borderId="0" xfId="0" applyFont="1" applyFill="1"/>
    <xf numFmtId="0" fontId="6" fillId="2" borderId="0" xfId="0" applyFont="1" applyFill="1" applyBorder="1"/>
    <xf numFmtId="0" fontId="6" fillId="2" borderId="8" xfId="0" applyFont="1" applyFill="1" applyBorder="1"/>
    <xf numFmtId="0" fontId="6" fillId="2" borderId="7" xfId="0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right"/>
    </xf>
    <xf numFmtId="0" fontId="6" fillId="2" borderId="13" xfId="0" applyFont="1" applyFill="1" applyBorder="1"/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top"/>
    </xf>
    <xf numFmtId="0" fontId="11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centerContinuous" vertical="center"/>
    </xf>
    <xf numFmtId="0" fontId="2" fillId="2" borderId="17" xfId="0" applyFont="1" applyFill="1" applyBorder="1" applyAlignment="1">
      <alignment horizontal="centerContinuous" vertical="center"/>
    </xf>
    <xf numFmtId="0" fontId="2" fillId="2" borderId="18" xfId="0" applyFont="1" applyFill="1" applyBorder="1" applyAlignment="1">
      <alignment horizontal="centerContinuous" vertical="center"/>
    </xf>
    <xf numFmtId="0" fontId="2" fillId="2" borderId="19" xfId="0" applyFont="1" applyFill="1" applyBorder="1" applyAlignment="1">
      <alignment horizontal="centerContinuous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6" fontId="6" fillId="2" borderId="22" xfId="2" applyFont="1" applyFill="1" applyBorder="1" applyAlignment="1">
      <alignment horizontal="center" vertical="center"/>
    </xf>
    <xf numFmtId="6" fontId="6" fillId="2" borderId="23" xfId="2" applyFont="1" applyFill="1" applyBorder="1" applyAlignment="1">
      <alignment horizontal="center" vertical="center"/>
    </xf>
    <xf numFmtId="6" fontId="6" fillId="2" borderId="24" xfId="2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wrapText="1"/>
    </xf>
    <xf numFmtId="0" fontId="9" fillId="2" borderId="2" xfId="0" quotePrefix="1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6" xfId="0" quotePrefix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 wrapText="1"/>
    </xf>
  </cellXfs>
  <cellStyles count="5">
    <cellStyle name="タイトル 2" xfId="1"/>
    <cellStyle name="通貨" xfId="2" builtinId="7"/>
    <cellStyle name="標準" xfId="0" builtinId="0"/>
    <cellStyle name="標準 2" xfId="3"/>
    <cellStyle name="標準_表４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</xdr:colOff>
      <xdr:row>22</xdr:row>
      <xdr:rowOff>137160</xdr:rowOff>
    </xdr:from>
    <xdr:to>
      <xdr:col>9</xdr:col>
      <xdr:colOff>236220</xdr:colOff>
      <xdr:row>23</xdr:row>
      <xdr:rowOff>114300</xdr:rowOff>
    </xdr:to>
    <xdr:sp macro="" textlink="">
      <xdr:nvSpPr>
        <xdr:cNvPr id="2445" name="Text Box 19"/>
        <xdr:cNvSpPr txBox="1">
          <a:spLocks noChangeArrowheads="1"/>
        </xdr:cNvSpPr>
      </xdr:nvSpPr>
      <xdr:spPr bwMode="auto">
        <a:xfrm>
          <a:off x="7978140" y="5006340"/>
          <a:ext cx="19050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23</xdr:row>
      <xdr:rowOff>129540</xdr:rowOff>
    </xdr:from>
    <xdr:to>
      <xdr:col>9</xdr:col>
      <xdr:colOff>236220</xdr:colOff>
      <xdr:row>24</xdr:row>
      <xdr:rowOff>114300</xdr:rowOff>
    </xdr:to>
    <xdr:sp macro="" textlink="">
      <xdr:nvSpPr>
        <xdr:cNvPr id="2446" name="Text Box 19"/>
        <xdr:cNvSpPr txBox="1">
          <a:spLocks noChangeArrowheads="1"/>
        </xdr:cNvSpPr>
      </xdr:nvSpPr>
      <xdr:spPr bwMode="auto">
        <a:xfrm>
          <a:off x="7978140" y="5273040"/>
          <a:ext cx="1905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23</xdr:row>
      <xdr:rowOff>129540</xdr:rowOff>
    </xdr:from>
    <xdr:to>
      <xdr:col>9</xdr:col>
      <xdr:colOff>236220</xdr:colOff>
      <xdr:row>24</xdr:row>
      <xdr:rowOff>114300</xdr:rowOff>
    </xdr:to>
    <xdr:sp macro="" textlink="">
      <xdr:nvSpPr>
        <xdr:cNvPr id="2447" name="Text Box 19"/>
        <xdr:cNvSpPr txBox="1">
          <a:spLocks noChangeArrowheads="1"/>
        </xdr:cNvSpPr>
      </xdr:nvSpPr>
      <xdr:spPr bwMode="auto">
        <a:xfrm>
          <a:off x="7978140" y="5273040"/>
          <a:ext cx="1905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23</xdr:row>
      <xdr:rowOff>129540</xdr:rowOff>
    </xdr:from>
    <xdr:to>
      <xdr:col>10</xdr:col>
      <xdr:colOff>236220</xdr:colOff>
      <xdr:row>24</xdr:row>
      <xdr:rowOff>114300</xdr:rowOff>
    </xdr:to>
    <xdr:sp macro="" textlink="">
      <xdr:nvSpPr>
        <xdr:cNvPr id="2448" name="Text Box 19"/>
        <xdr:cNvSpPr txBox="1">
          <a:spLocks noChangeArrowheads="1"/>
        </xdr:cNvSpPr>
      </xdr:nvSpPr>
      <xdr:spPr bwMode="auto">
        <a:xfrm>
          <a:off x="8862060" y="5273040"/>
          <a:ext cx="1905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22</xdr:row>
      <xdr:rowOff>137160</xdr:rowOff>
    </xdr:from>
    <xdr:to>
      <xdr:col>9</xdr:col>
      <xdr:colOff>236220</xdr:colOff>
      <xdr:row>23</xdr:row>
      <xdr:rowOff>114300</xdr:rowOff>
    </xdr:to>
    <xdr:sp macro="" textlink="">
      <xdr:nvSpPr>
        <xdr:cNvPr id="2449" name="Text Box 19"/>
        <xdr:cNvSpPr txBox="1">
          <a:spLocks noChangeArrowheads="1"/>
        </xdr:cNvSpPr>
      </xdr:nvSpPr>
      <xdr:spPr bwMode="auto">
        <a:xfrm>
          <a:off x="7978140" y="5006340"/>
          <a:ext cx="19050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23</xdr:row>
      <xdr:rowOff>129540</xdr:rowOff>
    </xdr:from>
    <xdr:to>
      <xdr:col>9</xdr:col>
      <xdr:colOff>236220</xdr:colOff>
      <xdr:row>24</xdr:row>
      <xdr:rowOff>114300</xdr:rowOff>
    </xdr:to>
    <xdr:sp macro="" textlink="">
      <xdr:nvSpPr>
        <xdr:cNvPr id="2450" name="Text Box 19"/>
        <xdr:cNvSpPr txBox="1">
          <a:spLocks noChangeArrowheads="1"/>
        </xdr:cNvSpPr>
      </xdr:nvSpPr>
      <xdr:spPr bwMode="auto">
        <a:xfrm>
          <a:off x="7978140" y="5273040"/>
          <a:ext cx="1905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23</xdr:row>
      <xdr:rowOff>129540</xdr:rowOff>
    </xdr:from>
    <xdr:to>
      <xdr:col>9</xdr:col>
      <xdr:colOff>236220</xdr:colOff>
      <xdr:row>24</xdr:row>
      <xdr:rowOff>114300</xdr:rowOff>
    </xdr:to>
    <xdr:sp macro="" textlink="">
      <xdr:nvSpPr>
        <xdr:cNvPr id="2451" name="Text Box 19"/>
        <xdr:cNvSpPr txBox="1">
          <a:spLocks noChangeArrowheads="1"/>
        </xdr:cNvSpPr>
      </xdr:nvSpPr>
      <xdr:spPr bwMode="auto">
        <a:xfrm>
          <a:off x="7978140" y="5273040"/>
          <a:ext cx="1905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23</xdr:row>
      <xdr:rowOff>129540</xdr:rowOff>
    </xdr:from>
    <xdr:to>
      <xdr:col>10</xdr:col>
      <xdr:colOff>236220</xdr:colOff>
      <xdr:row>24</xdr:row>
      <xdr:rowOff>114300</xdr:rowOff>
    </xdr:to>
    <xdr:sp macro="" textlink="">
      <xdr:nvSpPr>
        <xdr:cNvPr id="2452" name="Text Box 19"/>
        <xdr:cNvSpPr txBox="1">
          <a:spLocks noChangeArrowheads="1"/>
        </xdr:cNvSpPr>
      </xdr:nvSpPr>
      <xdr:spPr bwMode="auto">
        <a:xfrm>
          <a:off x="8862060" y="5273040"/>
          <a:ext cx="1905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22</xdr:row>
      <xdr:rowOff>137160</xdr:rowOff>
    </xdr:from>
    <xdr:to>
      <xdr:col>9</xdr:col>
      <xdr:colOff>236220</xdr:colOff>
      <xdr:row>23</xdr:row>
      <xdr:rowOff>114300</xdr:rowOff>
    </xdr:to>
    <xdr:sp macro="" textlink="">
      <xdr:nvSpPr>
        <xdr:cNvPr id="2453" name="Text Box 19"/>
        <xdr:cNvSpPr txBox="1">
          <a:spLocks noChangeArrowheads="1"/>
        </xdr:cNvSpPr>
      </xdr:nvSpPr>
      <xdr:spPr bwMode="auto">
        <a:xfrm>
          <a:off x="7978140" y="5006340"/>
          <a:ext cx="19050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23</xdr:row>
      <xdr:rowOff>129540</xdr:rowOff>
    </xdr:from>
    <xdr:to>
      <xdr:col>9</xdr:col>
      <xdr:colOff>236220</xdr:colOff>
      <xdr:row>24</xdr:row>
      <xdr:rowOff>114300</xdr:rowOff>
    </xdr:to>
    <xdr:sp macro="" textlink="">
      <xdr:nvSpPr>
        <xdr:cNvPr id="2454" name="Text Box 19"/>
        <xdr:cNvSpPr txBox="1">
          <a:spLocks noChangeArrowheads="1"/>
        </xdr:cNvSpPr>
      </xdr:nvSpPr>
      <xdr:spPr bwMode="auto">
        <a:xfrm>
          <a:off x="7978140" y="5273040"/>
          <a:ext cx="1905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23</xdr:row>
      <xdr:rowOff>129540</xdr:rowOff>
    </xdr:from>
    <xdr:to>
      <xdr:col>10</xdr:col>
      <xdr:colOff>236220</xdr:colOff>
      <xdr:row>24</xdr:row>
      <xdr:rowOff>114300</xdr:rowOff>
    </xdr:to>
    <xdr:sp macro="" textlink="">
      <xdr:nvSpPr>
        <xdr:cNvPr id="2455" name="Text Box 19"/>
        <xdr:cNvSpPr txBox="1">
          <a:spLocks noChangeArrowheads="1"/>
        </xdr:cNvSpPr>
      </xdr:nvSpPr>
      <xdr:spPr bwMode="auto">
        <a:xfrm>
          <a:off x="8862060" y="5273040"/>
          <a:ext cx="1905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22</xdr:row>
      <xdr:rowOff>137160</xdr:rowOff>
    </xdr:from>
    <xdr:to>
      <xdr:col>9</xdr:col>
      <xdr:colOff>236220</xdr:colOff>
      <xdr:row>23</xdr:row>
      <xdr:rowOff>114300</xdr:rowOff>
    </xdr:to>
    <xdr:sp macro="" textlink="">
      <xdr:nvSpPr>
        <xdr:cNvPr id="2456" name="Text Box 19"/>
        <xdr:cNvSpPr txBox="1">
          <a:spLocks noChangeArrowheads="1"/>
        </xdr:cNvSpPr>
      </xdr:nvSpPr>
      <xdr:spPr bwMode="auto">
        <a:xfrm>
          <a:off x="7978140" y="5006340"/>
          <a:ext cx="19050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23</xdr:row>
      <xdr:rowOff>129540</xdr:rowOff>
    </xdr:from>
    <xdr:to>
      <xdr:col>9</xdr:col>
      <xdr:colOff>236220</xdr:colOff>
      <xdr:row>24</xdr:row>
      <xdr:rowOff>114300</xdr:rowOff>
    </xdr:to>
    <xdr:sp macro="" textlink="">
      <xdr:nvSpPr>
        <xdr:cNvPr id="2457" name="Text Box 19"/>
        <xdr:cNvSpPr txBox="1">
          <a:spLocks noChangeArrowheads="1"/>
        </xdr:cNvSpPr>
      </xdr:nvSpPr>
      <xdr:spPr bwMode="auto">
        <a:xfrm>
          <a:off x="7978140" y="5273040"/>
          <a:ext cx="1905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23</xdr:row>
      <xdr:rowOff>129540</xdr:rowOff>
    </xdr:from>
    <xdr:to>
      <xdr:col>10</xdr:col>
      <xdr:colOff>236220</xdr:colOff>
      <xdr:row>24</xdr:row>
      <xdr:rowOff>114300</xdr:rowOff>
    </xdr:to>
    <xdr:sp macro="" textlink="">
      <xdr:nvSpPr>
        <xdr:cNvPr id="2458" name="Text Box 19"/>
        <xdr:cNvSpPr txBox="1">
          <a:spLocks noChangeArrowheads="1"/>
        </xdr:cNvSpPr>
      </xdr:nvSpPr>
      <xdr:spPr bwMode="auto">
        <a:xfrm>
          <a:off x="8862060" y="5273040"/>
          <a:ext cx="1905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22</xdr:row>
      <xdr:rowOff>137160</xdr:rowOff>
    </xdr:from>
    <xdr:to>
      <xdr:col>9</xdr:col>
      <xdr:colOff>236220</xdr:colOff>
      <xdr:row>23</xdr:row>
      <xdr:rowOff>114300</xdr:rowOff>
    </xdr:to>
    <xdr:sp macro="" textlink="">
      <xdr:nvSpPr>
        <xdr:cNvPr id="2459" name="Text Box 19"/>
        <xdr:cNvSpPr txBox="1">
          <a:spLocks noChangeArrowheads="1"/>
        </xdr:cNvSpPr>
      </xdr:nvSpPr>
      <xdr:spPr bwMode="auto">
        <a:xfrm>
          <a:off x="7978140" y="5006340"/>
          <a:ext cx="19050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45720</xdr:colOff>
      <xdr:row>23</xdr:row>
      <xdr:rowOff>129540</xdr:rowOff>
    </xdr:from>
    <xdr:to>
      <xdr:col>9</xdr:col>
      <xdr:colOff>236220</xdr:colOff>
      <xdr:row>24</xdr:row>
      <xdr:rowOff>114300</xdr:rowOff>
    </xdr:to>
    <xdr:sp macro="" textlink="">
      <xdr:nvSpPr>
        <xdr:cNvPr id="2460" name="Text Box 19"/>
        <xdr:cNvSpPr txBox="1">
          <a:spLocks noChangeArrowheads="1"/>
        </xdr:cNvSpPr>
      </xdr:nvSpPr>
      <xdr:spPr bwMode="auto">
        <a:xfrm>
          <a:off x="7978140" y="5273040"/>
          <a:ext cx="1905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45720</xdr:colOff>
      <xdr:row>23</xdr:row>
      <xdr:rowOff>129540</xdr:rowOff>
    </xdr:from>
    <xdr:to>
      <xdr:col>10</xdr:col>
      <xdr:colOff>236220</xdr:colOff>
      <xdr:row>24</xdr:row>
      <xdr:rowOff>114300</xdr:rowOff>
    </xdr:to>
    <xdr:sp macro="" textlink="">
      <xdr:nvSpPr>
        <xdr:cNvPr id="2461" name="Text Box 19"/>
        <xdr:cNvSpPr txBox="1">
          <a:spLocks noChangeArrowheads="1"/>
        </xdr:cNvSpPr>
      </xdr:nvSpPr>
      <xdr:spPr bwMode="auto">
        <a:xfrm>
          <a:off x="8862060" y="5273040"/>
          <a:ext cx="1905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47625</xdr:colOff>
      <xdr:row>22</xdr:row>
      <xdr:rowOff>133350</xdr:rowOff>
    </xdr:from>
    <xdr:to>
      <xdr:col>9</xdr:col>
      <xdr:colOff>238125</xdr:colOff>
      <xdr:row>23</xdr:row>
      <xdr:rowOff>114300</xdr:rowOff>
    </xdr:to>
    <xdr:sp macro="" textlink="">
      <xdr:nvSpPr>
        <xdr:cNvPr id="19" name="Text Box 19"/>
        <xdr:cNvSpPr txBox="1">
          <a:spLocks noChangeArrowheads="1"/>
        </xdr:cNvSpPr>
      </xdr:nvSpPr>
      <xdr:spPr bwMode="auto">
        <a:xfrm>
          <a:off x="7980045" y="5002530"/>
          <a:ext cx="190500" cy="255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900" b="0" i="0" strike="noStrike">
            <a:solidFill>
              <a:srgbClr val="000000"/>
            </a:solidFill>
            <a:latin typeface="標準明朝"/>
          </a:endParaRPr>
        </a:p>
      </xdr:txBody>
    </xdr:sp>
    <xdr:clientData/>
  </xdr:twoCellAnchor>
  <xdr:twoCellAnchor>
    <xdr:from>
      <xdr:col>9</xdr:col>
      <xdr:colOff>47625</xdr:colOff>
      <xdr:row>23</xdr:row>
      <xdr:rowOff>133350</xdr:rowOff>
    </xdr:from>
    <xdr:to>
      <xdr:col>9</xdr:col>
      <xdr:colOff>238125</xdr:colOff>
      <xdr:row>24</xdr:row>
      <xdr:rowOff>114300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7980045" y="5276850"/>
          <a:ext cx="190500" cy="179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900" b="0" i="0" strike="noStrike">
            <a:solidFill>
              <a:srgbClr val="000000"/>
            </a:solidFill>
            <a:latin typeface="標準明朝"/>
          </a:endParaRPr>
        </a:p>
      </xdr:txBody>
    </xdr:sp>
    <xdr:clientData/>
  </xdr:twoCellAnchor>
  <xdr:twoCellAnchor>
    <xdr:from>
      <xdr:col>10</xdr:col>
      <xdr:colOff>47625</xdr:colOff>
      <xdr:row>23</xdr:row>
      <xdr:rowOff>133350</xdr:rowOff>
    </xdr:from>
    <xdr:to>
      <xdr:col>10</xdr:col>
      <xdr:colOff>238125</xdr:colOff>
      <xdr:row>24</xdr:row>
      <xdr:rowOff>114300</xdr:rowOff>
    </xdr:to>
    <xdr:sp macro="" textlink="">
      <xdr:nvSpPr>
        <xdr:cNvPr id="21" name="Text Box 19"/>
        <xdr:cNvSpPr txBox="1">
          <a:spLocks noChangeArrowheads="1"/>
        </xdr:cNvSpPr>
      </xdr:nvSpPr>
      <xdr:spPr bwMode="auto">
        <a:xfrm>
          <a:off x="8863965" y="5276850"/>
          <a:ext cx="190500" cy="179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endParaRPr lang="ja-JP" altLang="en-US" sz="900" b="0" i="0" strike="noStrike">
            <a:solidFill>
              <a:srgbClr val="000000"/>
            </a:solidFill>
            <a:latin typeface="標準明朝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336;&#31639;&#2999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a001"/>
      <sheetName val="31a001(2)"/>
      <sheetName val="30a001"/>
      <sheetName val="30a001(2)"/>
      <sheetName val="30a002"/>
      <sheetName val="30a002(2)"/>
      <sheetName val="表１"/>
      <sheetName val="表２"/>
      <sheetName val="表３"/>
      <sheetName val="表４"/>
    </sheetNames>
    <sheetDataSet>
      <sheetData sheetId="0">
        <row r="75">
          <cell r="O75">
            <v>89969</v>
          </cell>
          <cell r="R75">
            <v>83858</v>
          </cell>
        </row>
        <row r="77">
          <cell r="O77">
            <v>4129</v>
          </cell>
          <cell r="R77">
            <v>3432</v>
          </cell>
        </row>
        <row r="78">
          <cell r="O78">
            <v>2203</v>
          </cell>
          <cell r="R78">
            <v>2149</v>
          </cell>
        </row>
        <row r="79">
          <cell r="O79">
            <v>3992</v>
          </cell>
          <cell r="R79">
            <v>3325</v>
          </cell>
        </row>
        <row r="80">
          <cell r="O80">
            <v>2618</v>
          </cell>
          <cell r="R80">
            <v>2368</v>
          </cell>
        </row>
        <row r="81">
          <cell r="O81">
            <v>26592</v>
          </cell>
          <cell r="R81">
            <v>23747</v>
          </cell>
        </row>
        <row r="82">
          <cell r="O82">
            <v>8402</v>
          </cell>
          <cell r="R82">
            <v>8320</v>
          </cell>
        </row>
        <row r="83">
          <cell r="O83">
            <v>5443</v>
          </cell>
          <cell r="R83">
            <v>5187</v>
          </cell>
        </row>
        <row r="84">
          <cell r="O84">
            <v>1742</v>
          </cell>
          <cell r="R84">
            <v>1764</v>
          </cell>
        </row>
        <row r="85">
          <cell r="O85">
            <v>858</v>
          </cell>
          <cell r="R85">
            <v>880</v>
          </cell>
        </row>
        <row r="86">
          <cell r="O86">
            <v>930</v>
          </cell>
          <cell r="R86">
            <v>1014</v>
          </cell>
        </row>
        <row r="87">
          <cell r="O87">
            <v>1274</v>
          </cell>
          <cell r="R87">
            <v>1164</v>
          </cell>
        </row>
        <row r="88">
          <cell r="O88">
            <v>5745</v>
          </cell>
          <cell r="R88">
            <v>5459</v>
          </cell>
        </row>
        <row r="89">
          <cell r="O89">
            <v>2448</v>
          </cell>
          <cell r="R89">
            <v>2733</v>
          </cell>
        </row>
        <row r="90">
          <cell r="O90">
            <v>8202</v>
          </cell>
          <cell r="R90">
            <v>7104</v>
          </cell>
        </row>
        <row r="91">
          <cell r="O91">
            <v>1657</v>
          </cell>
          <cell r="R91">
            <v>1671</v>
          </cell>
        </row>
        <row r="92">
          <cell r="O92">
            <v>2853</v>
          </cell>
          <cell r="R92">
            <v>2999</v>
          </cell>
        </row>
        <row r="93">
          <cell r="O93">
            <v>1244</v>
          </cell>
          <cell r="R93">
            <v>1359</v>
          </cell>
        </row>
        <row r="94">
          <cell r="O94">
            <v>2163</v>
          </cell>
          <cell r="R94">
            <v>2219</v>
          </cell>
        </row>
        <row r="95">
          <cell r="O95">
            <v>1515</v>
          </cell>
          <cell r="R95">
            <v>1621</v>
          </cell>
        </row>
        <row r="96">
          <cell r="O96">
            <v>4566</v>
          </cell>
          <cell r="R96">
            <v>3971</v>
          </cell>
        </row>
        <row r="97">
          <cell r="O97">
            <v>1393</v>
          </cell>
          <cell r="R97">
            <v>1372</v>
          </cell>
        </row>
      </sheetData>
      <sheetData sheetId="1"/>
      <sheetData sheetId="2">
        <row r="75">
          <cell r="O75">
            <v>85018</v>
          </cell>
          <cell r="R75">
            <v>82070</v>
          </cell>
        </row>
        <row r="77">
          <cell r="O77">
            <v>3255</v>
          </cell>
          <cell r="R77">
            <v>3014</v>
          </cell>
        </row>
        <row r="78">
          <cell r="O78">
            <v>2374</v>
          </cell>
          <cell r="R78">
            <v>2267</v>
          </cell>
        </row>
        <row r="79">
          <cell r="O79">
            <v>3645</v>
          </cell>
          <cell r="R79">
            <v>3190</v>
          </cell>
        </row>
        <row r="80">
          <cell r="O80">
            <v>2521</v>
          </cell>
          <cell r="R80">
            <v>2391</v>
          </cell>
        </row>
        <row r="81">
          <cell r="O81">
            <v>24862</v>
          </cell>
          <cell r="R81">
            <v>23368</v>
          </cell>
        </row>
        <row r="82">
          <cell r="O82">
            <v>8225</v>
          </cell>
          <cell r="R82">
            <v>7924</v>
          </cell>
        </row>
        <row r="83">
          <cell r="O83">
            <v>5375</v>
          </cell>
          <cell r="R83">
            <v>5074</v>
          </cell>
        </row>
        <row r="84">
          <cell r="O84">
            <v>1705</v>
          </cell>
          <cell r="R84">
            <v>1822</v>
          </cell>
        </row>
        <row r="85">
          <cell r="O85">
            <v>863</v>
          </cell>
          <cell r="R85">
            <v>990</v>
          </cell>
        </row>
        <row r="86">
          <cell r="O86">
            <v>944</v>
          </cell>
          <cell r="R86">
            <v>935</v>
          </cell>
        </row>
        <row r="87">
          <cell r="O87">
            <v>1053</v>
          </cell>
          <cell r="R87">
            <v>1204</v>
          </cell>
        </row>
        <row r="88">
          <cell r="O88">
            <v>5510</v>
          </cell>
          <cell r="R88">
            <v>5315</v>
          </cell>
        </row>
        <row r="89">
          <cell r="O89">
            <v>2643</v>
          </cell>
          <cell r="R89">
            <v>2762</v>
          </cell>
        </row>
        <row r="90">
          <cell r="O90">
            <v>7507</v>
          </cell>
          <cell r="R90">
            <v>6790</v>
          </cell>
        </row>
        <row r="91">
          <cell r="O91">
            <v>1598</v>
          </cell>
          <cell r="R91">
            <v>1611</v>
          </cell>
        </row>
        <row r="92">
          <cell r="O92">
            <v>2544</v>
          </cell>
          <cell r="R92">
            <v>3072</v>
          </cell>
        </row>
        <row r="93">
          <cell r="O93">
            <v>1184</v>
          </cell>
          <cell r="R93">
            <v>1342</v>
          </cell>
        </row>
        <row r="94">
          <cell r="O94">
            <v>2037</v>
          </cell>
          <cell r="R94">
            <v>2084</v>
          </cell>
        </row>
        <row r="95">
          <cell r="O95">
            <v>1508</v>
          </cell>
          <cell r="R95">
            <v>1548</v>
          </cell>
        </row>
        <row r="96">
          <cell r="O96">
            <v>4267</v>
          </cell>
          <cell r="R96">
            <v>3966</v>
          </cell>
        </row>
        <row r="97">
          <cell r="O97">
            <v>1398</v>
          </cell>
          <cell r="R97">
            <v>1401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Normal="100" zoomScaleSheetLayoutView="90" workbookViewId="0">
      <pane ySplit="5" topLeftCell="A6" activePane="bottomLeft" state="frozen"/>
      <selection activeCell="D27" sqref="D27"/>
      <selection pane="bottomLeft" sqref="A1:K1"/>
    </sheetView>
  </sheetViews>
  <sheetFormatPr defaultColWidth="9" defaultRowHeight="13.2"/>
  <cols>
    <col min="1" max="1" width="16.09765625" style="1" customWidth="1"/>
    <col min="2" max="2" width="11.59765625" style="1" customWidth="1"/>
    <col min="3" max="3" width="11.59765625" style="2" customWidth="1"/>
    <col min="4" max="5" width="10.3984375" style="1" customWidth="1"/>
    <col min="6" max="7" width="11.59765625" style="2" customWidth="1"/>
    <col min="8" max="9" width="10.3984375" style="1" customWidth="1"/>
    <col min="10" max="11" width="11.59765625" style="1" customWidth="1"/>
    <col min="12" max="12" width="9" style="1"/>
    <col min="13" max="13" width="14.09765625" style="1" bestFit="1" customWidth="1"/>
    <col min="14" max="16384" width="9" style="1"/>
  </cols>
  <sheetData>
    <row r="1" spans="1:11" ht="30" customHeight="1">
      <c r="A1" s="48" t="s">
        <v>31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8" customHeight="1" thickBot="1">
      <c r="A2" s="42" t="s">
        <v>25</v>
      </c>
      <c r="B2" s="40"/>
      <c r="C2" s="41"/>
      <c r="D2" s="40"/>
      <c r="E2" s="40"/>
      <c r="F2" s="41"/>
      <c r="G2" s="41"/>
      <c r="H2" s="40"/>
      <c r="I2" s="40"/>
      <c r="J2" s="40"/>
      <c r="K2" s="39" t="s">
        <v>24</v>
      </c>
    </row>
    <row r="3" spans="1:11" ht="29.25" customHeight="1">
      <c r="A3" s="53" t="s">
        <v>26</v>
      </c>
      <c r="B3" s="50" t="s">
        <v>27</v>
      </c>
      <c r="C3" s="51"/>
      <c r="D3" s="51"/>
      <c r="E3" s="52"/>
      <c r="F3" s="49" t="s">
        <v>28</v>
      </c>
      <c r="G3" s="49"/>
      <c r="H3" s="49"/>
      <c r="I3" s="49"/>
      <c r="J3" s="46" t="s">
        <v>29</v>
      </c>
      <c r="K3" s="47"/>
    </row>
    <row r="4" spans="1:11" ht="17.25" customHeight="1">
      <c r="A4" s="54"/>
      <c r="B4" s="56" t="s">
        <v>32</v>
      </c>
      <c r="C4" s="58" t="s">
        <v>33</v>
      </c>
      <c r="D4" s="43" t="s">
        <v>23</v>
      </c>
      <c r="E4" s="44"/>
      <c r="F4" s="56" t="s">
        <v>32</v>
      </c>
      <c r="G4" s="58" t="s">
        <v>33</v>
      </c>
      <c r="H4" s="43" t="s">
        <v>23</v>
      </c>
      <c r="I4" s="45"/>
      <c r="J4" s="56" t="s">
        <v>32</v>
      </c>
      <c r="K4" s="60" t="s">
        <v>33</v>
      </c>
    </row>
    <row r="5" spans="1:11" ht="17.25" customHeight="1" thickBot="1">
      <c r="A5" s="55"/>
      <c r="B5" s="57"/>
      <c r="C5" s="59"/>
      <c r="D5" s="37" t="s">
        <v>22</v>
      </c>
      <c r="E5" s="38" t="s">
        <v>21</v>
      </c>
      <c r="F5" s="57"/>
      <c r="G5" s="59"/>
      <c r="H5" s="37" t="s">
        <v>22</v>
      </c>
      <c r="I5" s="36" t="s">
        <v>21</v>
      </c>
      <c r="J5" s="57"/>
      <c r="K5" s="61"/>
    </row>
    <row r="6" spans="1:11" s="29" customFormat="1" ht="5.25" customHeight="1">
      <c r="A6" s="30"/>
      <c r="B6" s="31"/>
      <c r="C6" s="34"/>
      <c r="D6" s="33"/>
      <c r="E6" s="35"/>
      <c r="F6" s="34"/>
      <c r="G6" s="34"/>
      <c r="H6" s="33"/>
      <c r="I6" s="32"/>
      <c r="J6" s="31"/>
      <c r="K6" s="30"/>
    </row>
    <row r="7" spans="1:11" ht="16.5" customHeight="1">
      <c r="A7" s="27" t="s">
        <v>20</v>
      </c>
      <c r="B7" s="26">
        <f>'[1]31a001'!O75</f>
        <v>89969</v>
      </c>
      <c r="C7" s="22">
        <f>'[1]30a001'!O75</f>
        <v>85018</v>
      </c>
      <c r="D7" s="25">
        <f>B7-C7</f>
        <v>4951</v>
      </c>
      <c r="E7" s="24">
        <f t="shared" ref="E7:E27" si="0">ROUND(D7/C7*100,1)</f>
        <v>5.8</v>
      </c>
      <c r="F7" s="23">
        <f>'[1]31a001'!R75</f>
        <v>83858</v>
      </c>
      <c r="G7" s="22">
        <f>'[1]30a001'!R75</f>
        <v>82070</v>
      </c>
      <c r="H7" s="21">
        <f t="shared" ref="H7:H28" si="1">F7-G7</f>
        <v>1788</v>
      </c>
      <c r="I7" s="20">
        <f>ROUND(H7/G7*100,1)</f>
        <v>2.2000000000000002</v>
      </c>
      <c r="J7" s="28">
        <f>B7-F7</f>
        <v>6111</v>
      </c>
      <c r="K7" s="18">
        <f>C7-G7</f>
        <v>2948</v>
      </c>
    </row>
    <row r="8" spans="1:11" ht="21.75" customHeight="1">
      <c r="A8" s="27" t="s">
        <v>19</v>
      </c>
      <c r="B8" s="26">
        <f>'[1]31a001'!O77</f>
        <v>4129</v>
      </c>
      <c r="C8" s="22">
        <f>'[1]30a001'!O77</f>
        <v>3255</v>
      </c>
      <c r="D8" s="25">
        <f t="shared" ref="D8:D28" si="2">(B8-C8)</f>
        <v>874</v>
      </c>
      <c r="E8" s="24">
        <f t="shared" si="0"/>
        <v>26.9</v>
      </c>
      <c r="F8" s="23">
        <f>'[1]31a001'!R77</f>
        <v>3432</v>
      </c>
      <c r="G8" s="22">
        <f>'[1]30a001'!R77</f>
        <v>3014</v>
      </c>
      <c r="H8" s="21">
        <f t="shared" si="1"/>
        <v>418</v>
      </c>
      <c r="I8" s="20">
        <f t="shared" ref="I8:I27" si="3">ROUND(H8/G8*100,1)</f>
        <v>13.9</v>
      </c>
      <c r="J8" s="19">
        <f t="shared" ref="J8:K28" si="4">B8-F8</f>
        <v>697</v>
      </c>
      <c r="K8" s="18">
        <f t="shared" si="4"/>
        <v>241</v>
      </c>
    </row>
    <row r="9" spans="1:11" ht="15.9" customHeight="1">
      <c r="A9" s="27" t="s">
        <v>18</v>
      </c>
      <c r="B9" s="26">
        <f>'[1]31a001'!O78</f>
        <v>2203</v>
      </c>
      <c r="C9" s="22">
        <f>'[1]30a001'!O78</f>
        <v>2374</v>
      </c>
      <c r="D9" s="25">
        <f t="shared" si="2"/>
        <v>-171</v>
      </c>
      <c r="E9" s="24">
        <f t="shared" si="0"/>
        <v>-7.2</v>
      </c>
      <c r="F9" s="23">
        <f>'[1]31a001'!R78</f>
        <v>2149</v>
      </c>
      <c r="G9" s="22">
        <f>'[1]30a001'!R78</f>
        <v>2267</v>
      </c>
      <c r="H9" s="21">
        <f t="shared" si="1"/>
        <v>-118</v>
      </c>
      <c r="I9" s="20">
        <f t="shared" si="3"/>
        <v>-5.2</v>
      </c>
      <c r="J9" s="19">
        <f t="shared" si="4"/>
        <v>54</v>
      </c>
      <c r="K9" s="18">
        <f t="shared" si="4"/>
        <v>107</v>
      </c>
    </row>
    <row r="10" spans="1:11" ht="15.9" customHeight="1">
      <c r="A10" s="27" t="s">
        <v>17</v>
      </c>
      <c r="B10" s="26">
        <f>'[1]31a001'!O79</f>
        <v>3992</v>
      </c>
      <c r="C10" s="22">
        <f>'[1]30a001'!O79</f>
        <v>3645</v>
      </c>
      <c r="D10" s="25">
        <f t="shared" si="2"/>
        <v>347</v>
      </c>
      <c r="E10" s="24">
        <f t="shared" si="0"/>
        <v>9.5</v>
      </c>
      <c r="F10" s="23">
        <f>'[1]31a001'!R79</f>
        <v>3325</v>
      </c>
      <c r="G10" s="22">
        <f>'[1]30a001'!R79</f>
        <v>3190</v>
      </c>
      <c r="H10" s="21">
        <f t="shared" si="1"/>
        <v>135</v>
      </c>
      <c r="I10" s="20">
        <f t="shared" si="3"/>
        <v>4.2</v>
      </c>
      <c r="J10" s="19">
        <f t="shared" si="4"/>
        <v>667</v>
      </c>
      <c r="K10" s="18">
        <f t="shared" si="4"/>
        <v>455</v>
      </c>
    </row>
    <row r="11" spans="1:11" ht="15.9" customHeight="1">
      <c r="A11" s="27" t="s">
        <v>16</v>
      </c>
      <c r="B11" s="26">
        <f>'[1]31a001'!O80</f>
        <v>2618</v>
      </c>
      <c r="C11" s="22">
        <f>'[1]30a001'!O80</f>
        <v>2521</v>
      </c>
      <c r="D11" s="25">
        <f t="shared" si="2"/>
        <v>97</v>
      </c>
      <c r="E11" s="24">
        <f t="shared" si="0"/>
        <v>3.8</v>
      </c>
      <c r="F11" s="23">
        <f>'[1]31a001'!R80</f>
        <v>2368</v>
      </c>
      <c r="G11" s="22">
        <f>'[1]30a001'!R80</f>
        <v>2391</v>
      </c>
      <c r="H11" s="21">
        <f t="shared" si="1"/>
        <v>-23</v>
      </c>
      <c r="I11" s="20">
        <f t="shared" si="3"/>
        <v>-1</v>
      </c>
      <c r="J11" s="19">
        <f t="shared" si="4"/>
        <v>250</v>
      </c>
      <c r="K11" s="18">
        <f t="shared" si="4"/>
        <v>130</v>
      </c>
    </row>
    <row r="12" spans="1:11" ht="15.9" customHeight="1">
      <c r="A12" s="27" t="s">
        <v>15</v>
      </c>
      <c r="B12" s="26">
        <f>'[1]31a001'!O81</f>
        <v>26592</v>
      </c>
      <c r="C12" s="22">
        <f>'[1]30a001'!O81</f>
        <v>24862</v>
      </c>
      <c r="D12" s="25">
        <f t="shared" si="2"/>
        <v>1730</v>
      </c>
      <c r="E12" s="24">
        <f t="shared" si="0"/>
        <v>7</v>
      </c>
      <c r="F12" s="23">
        <f>'[1]31a001'!R81</f>
        <v>23747</v>
      </c>
      <c r="G12" s="22">
        <f>'[1]30a001'!R81</f>
        <v>23368</v>
      </c>
      <c r="H12" s="21">
        <f t="shared" si="1"/>
        <v>379</v>
      </c>
      <c r="I12" s="20">
        <f t="shared" si="3"/>
        <v>1.6</v>
      </c>
      <c r="J12" s="19">
        <f t="shared" si="4"/>
        <v>2845</v>
      </c>
      <c r="K12" s="18">
        <f t="shared" si="4"/>
        <v>1494</v>
      </c>
    </row>
    <row r="13" spans="1:11" ht="21.75" customHeight="1">
      <c r="A13" s="27" t="s">
        <v>30</v>
      </c>
      <c r="B13" s="26">
        <f>'[1]31a001'!O82</f>
        <v>8402</v>
      </c>
      <c r="C13" s="22">
        <f>'[1]30a001'!O82</f>
        <v>8225</v>
      </c>
      <c r="D13" s="25">
        <f t="shared" si="2"/>
        <v>177</v>
      </c>
      <c r="E13" s="24">
        <f t="shared" si="0"/>
        <v>2.2000000000000002</v>
      </c>
      <c r="F13" s="23">
        <f>'[1]31a001'!R82</f>
        <v>8320</v>
      </c>
      <c r="G13" s="22">
        <f>'[1]30a001'!R82</f>
        <v>7924</v>
      </c>
      <c r="H13" s="21">
        <f t="shared" si="1"/>
        <v>396</v>
      </c>
      <c r="I13" s="20">
        <f t="shared" si="3"/>
        <v>5</v>
      </c>
      <c r="J13" s="19">
        <f t="shared" si="4"/>
        <v>82</v>
      </c>
      <c r="K13" s="18">
        <f t="shared" si="4"/>
        <v>301</v>
      </c>
    </row>
    <row r="14" spans="1:11" ht="15.9" customHeight="1">
      <c r="A14" s="27" t="s">
        <v>14</v>
      </c>
      <c r="B14" s="26">
        <f>'[1]31a001'!O83</f>
        <v>5443</v>
      </c>
      <c r="C14" s="22">
        <f>'[1]30a001'!O83</f>
        <v>5375</v>
      </c>
      <c r="D14" s="25">
        <f t="shared" si="2"/>
        <v>68</v>
      </c>
      <c r="E14" s="24">
        <f t="shared" si="0"/>
        <v>1.3</v>
      </c>
      <c r="F14" s="23">
        <f>'[1]31a001'!R83</f>
        <v>5187</v>
      </c>
      <c r="G14" s="22">
        <f>'[1]30a001'!R83</f>
        <v>5074</v>
      </c>
      <c r="H14" s="21">
        <f t="shared" si="1"/>
        <v>113</v>
      </c>
      <c r="I14" s="20">
        <f t="shared" si="3"/>
        <v>2.2000000000000002</v>
      </c>
      <c r="J14" s="19">
        <f t="shared" si="4"/>
        <v>256</v>
      </c>
      <c r="K14" s="18">
        <f t="shared" si="4"/>
        <v>301</v>
      </c>
    </row>
    <row r="15" spans="1:11" ht="15.9" customHeight="1">
      <c r="A15" s="27" t="s">
        <v>13</v>
      </c>
      <c r="B15" s="26">
        <f>'[1]31a001'!O84</f>
        <v>1742</v>
      </c>
      <c r="C15" s="22">
        <f>'[1]30a001'!O84</f>
        <v>1705</v>
      </c>
      <c r="D15" s="25">
        <f t="shared" si="2"/>
        <v>37</v>
      </c>
      <c r="E15" s="24">
        <f t="shared" si="0"/>
        <v>2.2000000000000002</v>
      </c>
      <c r="F15" s="23">
        <f>'[1]31a001'!R84</f>
        <v>1764</v>
      </c>
      <c r="G15" s="22">
        <f>'[1]30a001'!R84</f>
        <v>1822</v>
      </c>
      <c r="H15" s="21">
        <f t="shared" si="1"/>
        <v>-58</v>
      </c>
      <c r="I15" s="20">
        <f t="shared" si="3"/>
        <v>-3.2</v>
      </c>
      <c r="J15" s="19">
        <f t="shared" si="4"/>
        <v>-22</v>
      </c>
      <c r="K15" s="18">
        <f t="shared" si="4"/>
        <v>-117</v>
      </c>
    </row>
    <row r="16" spans="1:11" ht="15.9" customHeight="1">
      <c r="A16" s="27" t="s">
        <v>12</v>
      </c>
      <c r="B16" s="26">
        <f>'[1]31a001'!O85</f>
        <v>858</v>
      </c>
      <c r="C16" s="22">
        <f>'[1]30a001'!O85</f>
        <v>863</v>
      </c>
      <c r="D16" s="25">
        <f t="shared" si="2"/>
        <v>-5</v>
      </c>
      <c r="E16" s="24">
        <f t="shared" si="0"/>
        <v>-0.6</v>
      </c>
      <c r="F16" s="23">
        <f>'[1]31a001'!R85</f>
        <v>880</v>
      </c>
      <c r="G16" s="22">
        <f>'[1]30a001'!R85</f>
        <v>990</v>
      </c>
      <c r="H16" s="21">
        <f t="shared" si="1"/>
        <v>-110</v>
      </c>
      <c r="I16" s="20">
        <f t="shared" si="3"/>
        <v>-11.1</v>
      </c>
      <c r="J16" s="19">
        <f t="shared" si="4"/>
        <v>-22</v>
      </c>
      <c r="K16" s="18">
        <f t="shared" si="4"/>
        <v>-127</v>
      </c>
    </row>
    <row r="17" spans="1:11" ht="15.9" customHeight="1">
      <c r="A17" s="27" t="s">
        <v>11</v>
      </c>
      <c r="B17" s="26">
        <f>'[1]31a001'!O86</f>
        <v>930</v>
      </c>
      <c r="C17" s="22">
        <f>'[1]30a001'!O86</f>
        <v>944</v>
      </c>
      <c r="D17" s="25">
        <f t="shared" si="2"/>
        <v>-14</v>
      </c>
      <c r="E17" s="24">
        <f t="shared" si="0"/>
        <v>-1.5</v>
      </c>
      <c r="F17" s="23">
        <f>'[1]31a001'!R86</f>
        <v>1014</v>
      </c>
      <c r="G17" s="22">
        <f>'[1]30a001'!R86</f>
        <v>935</v>
      </c>
      <c r="H17" s="21">
        <f t="shared" si="1"/>
        <v>79</v>
      </c>
      <c r="I17" s="20">
        <f t="shared" si="3"/>
        <v>8.4</v>
      </c>
      <c r="J17" s="19">
        <f t="shared" si="4"/>
        <v>-84</v>
      </c>
      <c r="K17" s="18">
        <f t="shared" si="4"/>
        <v>9</v>
      </c>
    </row>
    <row r="18" spans="1:11" ht="21.75" customHeight="1">
      <c r="A18" s="27" t="s">
        <v>10</v>
      </c>
      <c r="B18" s="26">
        <f>'[1]31a001'!O87</f>
        <v>1274</v>
      </c>
      <c r="C18" s="22">
        <f>'[1]30a001'!O87</f>
        <v>1053</v>
      </c>
      <c r="D18" s="25">
        <f t="shared" si="2"/>
        <v>221</v>
      </c>
      <c r="E18" s="24">
        <f t="shared" si="0"/>
        <v>21</v>
      </c>
      <c r="F18" s="23">
        <f>'[1]31a001'!R87</f>
        <v>1164</v>
      </c>
      <c r="G18" s="22">
        <f>'[1]30a001'!R87</f>
        <v>1204</v>
      </c>
      <c r="H18" s="21">
        <f t="shared" si="1"/>
        <v>-40</v>
      </c>
      <c r="I18" s="20">
        <f t="shared" si="3"/>
        <v>-3.3</v>
      </c>
      <c r="J18" s="19">
        <f t="shared" si="4"/>
        <v>110</v>
      </c>
      <c r="K18" s="18">
        <f t="shared" si="4"/>
        <v>-151</v>
      </c>
    </row>
    <row r="19" spans="1:11" ht="15.9" customHeight="1">
      <c r="A19" s="27" t="s">
        <v>9</v>
      </c>
      <c r="B19" s="26">
        <f>'[1]31a001'!O88</f>
        <v>5745</v>
      </c>
      <c r="C19" s="22">
        <f>'[1]30a001'!O88</f>
        <v>5510</v>
      </c>
      <c r="D19" s="25">
        <f t="shared" si="2"/>
        <v>235</v>
      </c>
      <c r="E19" s="24">
        <f t="shared" si="0"/>
        <v>4.3</v>
      </c>
      <c r="F19" s="23">
        <f>'[1]31a001'!R88</f>
        <v>5459</v>
      </c>
      <c r="G19" s="22">
        <f>'[1]30a001'!R88</f>
        <v>5315</v>
      </c>
      <c r="H19" s="21">
        <f t="shared" si="1"/>
        <v>144</v>
      </c>
      <c r="I19" s="20">
        <f t="shared" si="3"/>
        <v>2.7</v>
      </c>
      <c r="J19" s="19">
        <f t="shared" si="4"/>
        <v>286</v>
      </c>
      <c r="K19" s="18">
        <f t="shared" si="4"/>
        <v>195</v>
      </c>
    </row>
    <row r="20" spans="1:11" ht="15.75" customHeight="1">
      <c r="A20" s="27" t="s">
        <v>8</v>
      </c>
      <c r="B20" s="26">
        <f>'[1]31a001'!O89</f>
        <v>2448</v>
      </c>
      <c r="C20" s="22">
        <f>'[1]30a001'!O89</f>
        <v>2643</v>
      </c>
      <c r="D20" s="25">
        <f t="shared" si="2"/>
        <v>-195</v>
      </c>
      <c r="E20" s="24">
        <f t="shared" si="0"/>
        <v>-7.4</v>
      </c>
      <c r="F20" s="23">
        <f>'[1]31a001'!R89</f>
        <v>2733</v>
      </c>
      <c r="G20" s="22">
        <f>'[1]30a001'!R89</f>
        <v>2762</v>
      </c>
      <c r="H20" s="21">
        <f t="shared" si="1"/>
        <v>-29</v>
      </c>
      <c r="I20" s="20">
        <f t="shared" si="3"/>
        <v>-1</v>
      </c>
      <c r="J20" s="19">
        <f t="shared" si="4"/>
        <v>-285</v>
      </c>
      <c r="K20" s="18">
        <f t="shared" si="4"/>
        <v>-119</v>
      </c>
    </row>
    <row r="21" spans="1:11" ht="15.75" customHeight="1">
      <c r="A21" s="27" t="s">
        <v>7</v>
      </c>
      <c r="B21" s="26">
        <f>'[1]31a001'!O90</f>
        <v>8202</v>
      </c>
      <c r="C21" s="22">
        <f>'[1]30a001'!O90</f>
        <v>7507</v>
      </c>
      <c r="D21" s="25">
        <f t="shared" si="2"/>
        <v>695</v>
      </c>
      <c r="E21" s="24">
        <f t="shared" si="0"/>
        <v>9.3000000000000007</v>
      </c>
      <c r="F21" s="23">
        <f>'[1]31a001'!R90</f>
        <v>7104</v>
      </c>
      <c r="G21" s="22">
        <f>'[1]30a001'!R90</f>
        <v>6790</v>
      </c>
      <c r="H21" s="21">
        <f t="shared" si="1"/>
        <v>314</v>
      </c>
      <c r="I21" s="20">
        <f t="shared" si="3"/>
        <v>4.5999999999999996</v>
      </c>
      <c r="J21" s="19">
        <f t="shared" si="4"/>
        <v>1098</v>
      </c>
      <c r="K21" s="18">
        <f t="shared" si="4"/>
        <v>717</v>
      </c>
    </row>
    <row r="22" spans="1:11" ht="15.9" customHeight="1">
      <c r="A22" s="27" t="s">
        <v>6</v>
      </c>
      <c r="B22" s="26">
        <f>'[1]31a001'!O91</f>
        <v>1657</v>
      </c>
      <c r="C22" s="22">
        <f>'[1]30a001'!O91</f>
        <v>1598</v>
      </c>
      <c r="D22" s="25">
        <f t="shared" si="2"/>
        <v>59</v>
      </c>
      <c r="E22" s="24">
        <f>ROUND(D22/C22*100,1)</f>
        <v>3.7</v>
      </c>
      <c r="F22" s="23">
        <f>'[1]31a001'!R91</f>
        <v>1671</v>
      </c>
      <c r="G22" s="22">
        <f>'[1]30a001'!R91</f>
        <v>1611</v>
      </c>
      <c r="H22" s="21">
        <f t="shared" si="1"/>
        <v>60</v>
      </c>
      <c r="I22" s="20">
        <f>ROUND(H22/G22*100,1)</f>
        <v>3.7</v>
      </c>
      <c r="J22" s="19">
        <f t="shared" si="4"/>
        <v>-14</v>
      </c>
      <c r="K22" s="18">
        <f t="shared" si="4"/>
        <v>-13</v>
      </c>
    </row>
    <row r="23" spans="1:11" ht="21.75" customHeight="1">
      <c r="A23" s="27" t="s">
        <v>5</v>
      </c>
      <c r="B23" s="26">
        <f>'[1]31a001'!O92</f>
        <v>2853</v>
      </c>
      <c r="C23" s="22">
        <f>'[1]30a001'!O92</f>
        <v>2544</v>
      </c>
      <c r="D23" s="25">
        <f t="shared" si="2"/>
        <v>309</v>
      </c>
      <c r="E23" s="24">
        <f t="shared" si="0"/>
        <v>12.1</v>
      </c>
      <c r="F23" s="23">
        <f>'[1]31a001'!R92</f>
        <v>2999</v>
      </c>
      <c r="G23" s="22">
        <f>'[1]30a001'!R92</f>
        <v>3072</v>
      </c>
      <c r="H23" s="21">
        <f t="shared" si="1"/>
        <v>-73</v>
      </c>
      <c r="I23" s="20">
        <f t="shared" si="3"/>
        <v>-2.4</v>
      </c>
      <c r="J23" s="19">
        <f t="shared" si="4"/>
        <v>-146</v>
      </c>
      <c r="K23" s="18">
        <f t="shared" si="4"/>
        <v>-528</v>
      </c>
    </row>
    <row r="24" spans="1:11" ht="15.9" customHeight="1">
      <c r="A24" s="27" t="s">
        <v>4</v>
      </c>
      <c r="B24" s="26">
        <f>'[1]31a001'!O93</f>
        <v>1244</v>
      </c>
      <c r="C24" s="22">
        <f>'[1]30a001'!O93</f>
        <v>1184</v>
      </c>
      <c r="D24" s="25">
        <f t="shared" si="2"/>
        <v>60</v>
      </c>
      <c r="E24" s="24">
        <f t="shared" si="0"/>
        <v>5.0999999999999996</v>
      </c>
      <c r="F24" s="23">
        <f>'[1]31a001'!R93</f>
        <v>1359</v>
      </c>
      <c r="G24" s="22">
        <f>'[1]30a001'!R93</f>
        <v>1342</v>
      </c>
      <c r="H24" s="21">
        <f t="shared" si="1"/>
        <v>17</v>
      </c>
      <c r="I24" s="20">
        <f t="shared" si="3"/>
        <v>1.3</v>
      </c>
      <c r="J24" s="19">
        <f t="shared" si="4"/>
        <v>-115</v>
      </c>
      <c r="K24" s="18">
        <f t="shared" si="4"/>
        <v>-158</v>
      </c>
    </row>
    <row r="25" spans="1:11" ht="15.9" customHeight="1">
      <c r="A25" s="27" t="s">
        <v>3</v>
      </c>
      <c r="B25" s="26">
        <f>'[1]31a001'!O94</f>
        <v>2163</v>
      </c>
      <c r="C25" s="22">
        <f>'[1]30a001'!O94</f>
        <v>2037</v>
      </c>
      <c r="D25" s="25">
        <f t="shared" si="2"/>
        <v>126</v>
      </c>
      <c r="E25" s="24">
        <f t="shared" si="0"/>
        <v>6.2</v>
      </c>
      <c r="F25" s="23">
        <f>'[1]31a001'!R94</f>
        <v>2219</v>
      </c>
      <c r="G25" s="22">
        <f>'[1]30a001'!R94</f>
        <v>2084</v>
      </c>
      <c r="H25" s="21">
        <f t="shared" si="1"/>
        <v>135</v>
      </c>
      <c r="I25" s="20">
        <f t="shared" si="3"/>
        <v>6.5</v>
      </c>
      <c r="J25" s="19">
        <f t="shared" si="4"/>
        <v>-56</v>
      </c>
      <c r="K25" s="18">
        <f t="shared" si="4"/>
        <v>-47</v>
      </c>
    </row>
    <row r="26" spans="1:11" ht="15.9" customHeight="1">
      <c r="A26" s="27" t="s">
        <v>2</v>
      </c>
      <c r="B26" s="26">
        <f>'[1]31a001'!O95</f>
        <v>1515</v>
      </c>
      <c r="C26" s="22">
        <f>'[1]30a001'!O95</f>
        <v>1508</v>
      </c>
      <c r="D26" s="25">
        <f t="shared" si="2"/>
        <v>7</v>
      </c>
      <c r="E26" s="24">
        <f>ROUND(D26/C26*100,1)</f>
        <v>0.5</v>
      </c>
      <c r="F26" s="23">
        <f>'[1]31a001'!R95</f>
        <v>1621</v>
      </c>
      <c r="G26" s="22">
        <f>'[1]30a001'!R95</f>
        <v>1548</v>
      </c>
      <c r="H26" s="21">
        <f t="shared" si="1"/>
        <v>73</v>
      </c>
      <c r="I26" s="20">
        <f>ROUND(H26/G26*100,1)</f>
        <v>4.7</v>
      </c>
      <c r="J26" s="19">
        <f t="shared" si="4"/>
        <v>-106</v>
      </c>
      <c r="K26" s="18">
        <f t="shared" si="4"/>
        <v>-40</v>
      </c>
    </row>
    <row r="27" spans="1:11" ht="15.9" customHeight="1">
      <c r="A27" s="27" t="s">
        <v>1</v>
      </c>
      <c r="B27" s="26">
        <f>'[1]31a001'!O96</f>
        <v>4566</v>
      </c>
      <c r="C27" s="22">
        <f>'[1]30a001'!O96</f>
        <v>4267</v>
      </c>
      <c r="D27" s="25">
        <f t="shared" si="2"/>
        <v>299</v>
      </c>
      <c r="E27" s="24">
        <f t="shared" si="0"/>
        <v>7</v>
      </c>
      <c r="F27" s="23">
        <f>'[1]31a001'!R96</f>
        <v>3971</v>
      </c>
      <c r="G27" s="22">
        <f>'[1]30a001'!R96</f>
        <v>3966</v>
      </c>
      <c r="H27" s="21">
        <f t="shared" si="1"/>
        <v>5</v>
      </c>
      <c r="I27" s="20">
        <f t="shared" si="3"/>
        <v>0.1</v>
      </c>
      <c r="J27" s="19">
        <f t="shared" si="4"/>
        <v>595</v>
      </c>
      <c r="K27" s="18">
        <f t="shared" si="4"/>
        <v>301</v>
      </c>
    </row>
    <row r="28" spans="1:11" ht="21.75" customHeight="1">
      <c r="A28" s="27" t="s">
        <v>0</v>
      </c>
      <c r="B28" s="26">
        <f>'[1]31a001'!O97</f>
        <v>1393</v>
      </c>
      <c r="C28" s="22">
        <f>'[1]30a001'!O97</f>
        <v>1398</v>
      </c>
      <c r="D28" s="25">
        <f t="shared" si="2"/>
        <v>-5</v>
      </c>
      <c r="E28" s="24">
        <f>ROUND(D28/C28*100,1)</f>
        <v>-0.4</v>
      </c>
      <c r="F28" s="23">
        <f>'[1]31a001'!R97</f>
        <v>1372</v>
      </c>
      <c r="G28" s="22">
        <f>'[1]30a001'!R97</f>
        <v>1401</v>
      </c>
      <c r="H28" s="21">
        <f t="shared" si="1"/>
        <v>-29</v>
      </c>
      <c r="I28" s="20">
        <f>ROUND(H28/G28*100,1)</f>
        <v>-2.1</v>
      </c>
      <c r="J28" s="19">
        <f t="shared" si="4"/>
        <v>21</v>
      </c>
      <c r="K28" s="18">
        <f t="shared" si="4"/>
        <v>-3</v>
      </c>
    </row>
    <row r="29" spans="1:11" ht="4.5" customHeight="1" thickBot="1">
      <c r="A29" s="17"/>
      <c r="B29" s="16"/>
      <c r="C29" s="15"/>
      <c r="D29" s="12"/>
      <c r="E29" s="14"/>
      <c r="F29" s="13"/>
      <c r="G29" s="13"/>
      <c r="H29" s="12"/>
      <c r="I29" s="11"/>
      <c r="J29" s="10"/>
      <c r="K29" s="9"/>
    </row>
    <row r="30" spans="1:11" ht="6" customHeight="1">
      <c r="A30" s="7"/>
      <c r="B30" s="4"/>
      <c r="C30" s="6"/>
      <c r="D30" s="4"/>
      <c r="E30" s="5"/>
      <c r="F30" s="6"/>
      <c r="G30" s="6"/>
      <c r="H30" s="4"/>
      <c r="I30" s="5"/>
      <c r="J30" s="4"/>
      <c r="K30" s="4"/>
    </row>
    <row r="31" spans="1:11" ht="13.2" customHeight="1">
      <c r="A31" s="8"/>
      <c r="B31" s="4"/>
      <c r="C31" s="6"/>
      <c r="D31" s="4"/>
      <c r="E31" s="5"/>
      <c r="F31" s="6"/>
      <c r="G31" s="6"/>
      <c r="H31" s="4"/>
      <c r="I31" s="5"/>
      <c r="J31" s="4"/>
      <c r="K31" s="4"/>
    </row>
    <row r="32" spans="1:11" ht="13.2" customHeight="1">
      <c r="A32" s="7"/>
      <c r="B32" s="4"/>
      <c r="C32" s="6"/>
      <c r="D32" s="4"/>
      <c r="E32" s="5"/>
      <c r="F32" s="6"/>
      <c r="G32" s="6"/>
      <c r="H32" s="4"/>
      <c r="I32" s="5"/>
      <c r="J32" s="4"/>
      <c r="K32" s="4"/>
    </row>
    <row r="33" spans="2:11"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2:11">
      <c r="B34" s="3"/>
      <c r="C34" s="3"/>
      <c r="D34" s="3"/>
      <c r="E34" s="3"/>
      <c r="F34" s="3"/>
      <c r="G34" s="3"/>
      <c r="H34" s="3"/>
      <c r="I34" s="3"/>
      <c r="J34" s="3"/>
      <c r="K34" s="3"/>
    </row>
  </sheetData>
  <mergeCells count="11">
    <mergeCell ref="J3:K3"/>
    <mergeCell ref="A1:K1"/>
    <mergeCell ref="F3:I3"/>
    <mergeCell ref="B3:E3"/>
    <mergeCell ref="A3:A5"/>
    <mergeCell ref="F4:F5"/>
    <mergeCell ref="G4:G5"/>
    <mergeCell ref="B4:B5"/>
    <mergeCell ref="C4:C5"/>
    <mergeCell ref="J4:J5"/>
    <mergeCell ref="K4:K5"/>
  </mergeCells>
  <phoneticPr fontId="3"/>
  <printOptions gridLinesSet="0"/>
  <pageMargins left="1.2" right="0.78740157480314965" top="0.98425196850393704" bottom="0.98425196850393704" header="0.51181102362204722" footer="0.51181102362204722"/>
  <pageSetup paperSize="9" scale="82" orientation="landscape" verticalDpi="40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表４</vt:lpstr>
      <vt:lpstr>表４!Print_Area</vt:lpstr>
    </vt:vector>
  </TitlesOfParts>
  <Company>総務省統計局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2015-04-21T01:24:01Z</dcterms:created>
  <dcterms:modified xsi:type="dcterms:W3CDTF">2019-07-09T04:26:59Z</dcterms:modified>
</cp:coreProperties>
</file>