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77" activeTab="0"/>
  </bookViews>
  <sheets>
    <sheet name="Table 11-1-Both Sexes" sheetId="1" r:id="rId1"/>
    <sheet name="Table 11-1-Male" sheetId="2" r:id="rId2"/>
    <sheet name="Table 11-1-Female" sheetId="3" r:id="rId3"/>
    <sheet name="Table 11-2-both sexes" sheetId="4" r:id="rId4"/>
    <sheet name="Table 11-2-Male" sheetId="5" r:id="rId5"/>
    <sheet name="Table 11-2-Female" sheetId="6" r:id="rId6"/>
  </sheets>
  <definedNames>
    <definedName name="_xlnm.Print_Area" localSheetId="3">'Table 11-2-both sexes'!$U$1:$AM$36</definedName>
    <definedName name="_xlnm.Print_Area" localSheetId="5">'Table 11-2-Female'!$U$1:$AM$36</definedName>
    <definedName name="_xlnm.Print_Area" localSheetId="4">'Table 11-2-Male'!$U$1:$AM$36</definedName>
  </definedNames>
  <calcPr fullCalcOnLoad="1"/>
</workbook>
</file>

<file path=xl/sharedStrings.xml><?xml version="1.0" encoding="utf-8"?>
<sst xmlns="http://schemas.openxmlformats.org/spreadsheetml/2006/main" count="1988" uniqueCount="75">
  <si>
    <t>-</t>
  </si>
  <si>
    <t xml:space="preserve">     8</t>
  </si>
  <si>
    <t xml:space="preserve">     9</t>
  </si>
  <si>
    <t xml:space="preserve">   11</t>
  </si>
  <si>
    <t xml:space="preserve">   12</t>
  </si>
  <si>
    <t xml:space="preserve">   13</t>
  </si>
  <si>
    <t xml:space="preserve">   14</t>
  </si>
  <si>
    <t xml:space="preserve">   16</t>
  </si>
  <si>
    <t xml:space="preserve">   17</t>
  </si>
  <si>
    <t xml:space="preserve">   18</t>
  </si>
  <si>
    <t xml:space="preserve">   19</t>
  </si>
  <si>
    <t>Literacy</t>
  </si>
  <si>
    <t>Literates</t>
  </si>
  <si>
    <t>Illiterates</t>
  </si>
  <si>
    <t>Not stated</t>
  </si>
  <si>
    <t>None</t>
  </si>
  <si>
    <t>Primary not completed</t>
  </si>
  <si>
    <t>Primary</t>
  </si>
  <si>
    <t xml:space="preserve">Lower secondary </t>
  </si>
  <si>
    <t>Secondary/ Baccalaur</t>
  </si>
  <si>
    <t>75 and over</t>
  </si>
  <si>
    <t>Graduate or Degree holder</t>
  </si>
  <si>
    <t xml:space="preserve">   7-9</t>
  </si>
  <si>
    <t xml:space="preserve">     7</t>
  </si>
  <si>
    <t xml:space="preserve"> 10-14</t>
  </si>
  <si>
    <t xml:space="preserve">   10</t>
  </si>
  <si>
    <t xml:space="preserve"> 15-19</t>
  </si>
  <si>
    <t xml:space="preserve">   15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</si>
  <si>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</si>
  <si>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</si>
  <si>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</si>
  <si>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</si>
  <si>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</si>
  <si>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</si>
  <si>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</si>
  <si>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</si>
  <si>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</si>
  <si>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</si>
  <si>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</si>
  <si>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>Technical diploma pre-secondary</t>
  </si>
  <si>
    <t>Technical diploma post secondary</t>
  </si>
  <si>
    <t>Both sexes</t>
  </si>
  <si>
    <t>(persons)</t>
  </si>
  <si>
    <t>Others</t>
  </si>
  <si>
    <t>Male</t>
  </si>
  <si>
    <t>(1/6)</t>
  </si>
  <si>
    <t>(2/6)</t>
  </si>
  <si>
    <t>(3/6)</t>
  </si>
  <si>
    <t>(4/6)</t>
  </si>
  <si>
    <t>(5/6)</t>
  </si>
  <si>
    <t>(6/6)</t>
  </si>
  <si>
    <t>Population aged 7 and over</t>
  </si>
  <si>
    <t>Female</t>
  </si>
  <si>
    <t>Female</t>
  </si>
  <si>
    <t xml:space="preserve">Table 11-1. Population aged 7 and over by Literacy in any language, Level of Education, </t>
  </si>
  <si>
    <t>Table 11-1. Population aged 7 and over by Literacy in any language, Level of Education,</t>
  </si>
  <si>
    <t>(%)</t>
  </si>
  <si>
    <t>Age groups</t>
  </si>
  <si>
    <t>Educational level of literates</t>
  </si>
  <si>
    <t>Under-
graduate</t>
  </si>
  <si>
    <t xml:space="preserve">                 Age Groups, and Sex - Kampong Cham (2008)</t>
  </si>
  <si>
    <t xml:space="preserve">                Age Groups, and Sex - Kampong Cham (2008)</t>
  </si>
  <si>
    <t xml:space="preserve">                Age Groups, and Sex - Kampong Cham (2008)</t>
  </si>
  <si>
    <t xml:space="preserve">                 Age Groups, and Sex - Kampong Cham (2008)</t>
  </si>
  <si>
    <t xml:space="preserve">                  Level of Education, Age Groups, and Sex - Kampong Cham (2008)</t>
  </si>
  <si>
    <t xml:space="preserve">                Age Groups, and Sex - Kampong Cham (2008)</t>
  </si>
  <si>
    <t xml:space="preserve">                 Age Groups, and Sex - Kampong Cham (2008)</t>
  </si>
  <si>
    <t xml:space="preserve">Table 11-1. Population aged 7 and over by Literacy in any language, </t>
  </si>
  <si>
    <t>Total</t>
  </si>
  <si>
    <t>(4/6)</t>
  </si>
  <si>
    <t>(2/6)</t>
  </si>
  <si>
    <t xml:space="preserve">Table 11-2. Percent Distribution of Population aged 7 and over by Literacy in any language, </t>
  </si>
  <si>
    <t>Others</t>
  </si>
  <si>
    <t>Both sexes</t>
  </si>
  <si>
    <t>Technical diploma pre-
secondary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</si>
</sst>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.0"/>
    <numFmt numFmtId="194" formatCode="#,##0_ 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Calibri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Calibri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2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192" fontId="42" fillId="0" borderId="0" xfId="0" applyNumberFormat="1" applyFont="1" applyFill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13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horizontal="right" vertical="center"/>
    </xf>
    <xf numFmtId="192" fontId="2" fillId="0" borderId="1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vertical="center"/>
    </xf>
    <xf numFmtId="192" fontId="2" fillId="0" borderId="12" xfId="0" applyNumberFormat="1" applyFont="1" applyFill="1" applyBorder="1" applyAlignment="1">
      <alignment vertical="center"/>
    </xf>
    <xf numFmtId="192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2" fontId="42" fillId="0" borderId="0" xfId="0" applyNumberFormat="1" applyFont="1" applyFill="1" applyBorder="1" applyAlignment="1">
      <alignment vertical="center"/>
    </xf>
    <xf numFmtId="192" fontId="2" fillId="0" borderId="18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92" fontId="2" fillId="0" borderId="1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6"/>
  <sheetViews>
    <sheetView tabSelected="1" workbookViewId="0" topLeftCell="A1">
      <selection activeCell="A1" sqref="A1"/>
    </sheetView>
  </sheetViews>
  <sheetFormatPr defaultColWidth="9.140625" defaultRowHeight="15"/>
  <cols>
    <col min="1" max="1" width="2.140625" style="10" customWidth="1"/>
    <col min="2" max="2" width="13.140625" style="8" customWidth="1"/>
    <col min="3" max="3" width="12.57421875" style="8" customWidth="1"/>
    <col min="4" max="4" width="10.00390625" style="8" customWidth="1"/>
    <col min="5" max="5" width="10.28125" style="8" customWidth="1"/>
    <col min="6" max="6" width="10.8515625" style="8" customWidth="1"/>
    <col min="7" max="7" width="10.140625" style="8" customWidth="1"/>
    <col min="8" max="8" width="12.28125" style="8" customWidth="1"/>
    <col min="9" max="9" width="9.140625" style="8" customWidth="1"/>
    <col min="10" max="10" width="2.140625" style="8" customWidth="1"/>
    <col min="11" max="11" width="11.28125" style="8" customWidth="1"/>
    <col min="12" max="12" width="9.421875" style="8" customWidth="1"/>
    <col min="13" max="13" width="11.421875" style="8" customWidth="1"/>
    <col min="14" max="14" width="11.8515625" style="8" customWidth="1"/>
    <col min="15" max="15" width="10.421875" style="8" customWidth="1"/>
    <col min="16" max="16" width="8.7109375" style="8" customWidth="1"/>
    <col min="17" max="17" width="11.00390625" style="8" customWidth="1"/>
    <col min="18" max="18" width="7.28125" style="8" customWidth="1"/>
    <col min="19" max="19" width="7.57421875" style="8" customWidth="1"/>
    <col min="20" max="16384" width="9.00390625" style="10" customWidth="1"/>
  </cols>
  <sheetData>
    <row r="1" spans="9:19" ht="13.5">
      <c r="I1" s="9" t="s">
        <v>45</v>
      </c>
      <c r="J1" s="9"/>
      <c r="S1" s="9" t="s">
        <v>46</v>
      </c>
    </row>
    <row r="2" spans="2:19" ht="13.5"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 t="s">
        <v>55</v>
      </c>
      <c r="L2" s="11"/>
      <c r="M2" s="11"/>
      <c r="N2" s="11"/>
      <c r="O2" s="11"/>
      <c r="P2" s="11"/>
      <c r="Q2" s="1"/>
      <c r="R2" s="12"/>
      <c r="S2" s="11"/>
    </row>
    <row r="3" spans="2:19" ht="13.5">
      <c r="B3" s="11" t="s">
        <v>61</v>
      </c>
      <c r="C3" s="11"/>
      <c r="D3" s="11"/>
      <c r="E3" s="11"/>
      <c r="F3" s="11"/>
      <c r="G3" s="11"/>
      <c r="H3" s="11"/>
      <c r="I3" s="11"/>
      <c r="J3" s="11"/>
      <c r="K3" s="11" t="s">
        <v>60</v>
      </c>
      <c r="L3" s="11"/>
      <c r="M3" s="11"/>
      <c r="N3" s="11"/>
      <c r="O3" s="11"/>
      <c r="P3" s="11"/>
      <c r="Q3" s="1"/>
      <c r="R3" s="12"/>
      <c r="S3" s="11"/>
    </row>
    <row r="4" spans="2:19" ht="15.75" customHeight="1">
      <c r="B4" s="11"/>
      <c r="C4" s="11"/>
      <c r="D4" s="25"/>
      <c r="E4" s="25"/>
      <c r="F4" s="11"/>
      <c r="G4" s="11"/>
      <c r="H4" s="13"/>
      <c r="I4" s="14" t="s">
        <v>42</v>
      </c>
      <c r="J4" s="22"/>
      <c r="K4" s="11"/>
      <c r="L4" s="11"/>
      <c r="M4" s="11"/>
      <c r="N4" s="11"/>
      <c r="O4" s="11"/>
      <c r="P4" s="11"/>
      <c r="Q4" s="1"/>
      <c r="R4" s="13"/>
      <c r="S4" s="14" t="s">
        <v>42</v>
      </c>
    </row>
    <row r="5" spans="2:19" ht="23.25" customHeight="1">
      <c r="B5" s="50" t="s">
        <v>57</v>
      </c>
      <c r="C5" s="50" t="s">
        <v>51</v>
      </c>
      <c r="D5" s="52" t="s">
        <v>11</v>
      </c>
      <c r="E5" s="53"/>
      <c r="F5" s="53"/>
      <c r="G5" s="52" t="s">
        <v>58</v>
      </c>
      <c r="H5" s="54"/>
      <c r="I5" s="55"/>
      <c r="J5" s="23"/>
      <c r="K5" s="56" t="s">
        <v>57</v>
      </c>
      <c r="L5" s="52" t="s">
        <v>58</v>
      </c>
      <c r="M5" s="54"/>
      <c r="N5" s="54"/>
      <c r="O5" s="54"/>
      <c r="P5" s="54"/>
      <c r="Q5" s="54"/>
      <c r="R5" s="58"/>
      <c r="S5" s="57"/>
    </row>
    <row r="6" spans="2:19" s="17" customFormat="1" ht="51" customHeight="1">
      <c r="B6" s="51"/>
      <c r="C6" s="51"/>
      <c r="D6" s="16" t="s">
        <v>12</v>
      </c>
      <c r="E6" s="16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23"/>
      <c r="K6" s="57"/>
      <c r="L6" s="16" t="s">
        <v>18</v>
      </c>
      <c r="M6" s="16" t="s">
        <v>19</v>
      </c>
      <c r="N6" s="16" t="s">
        <v>39</v>
      </c>
      <c r="O6" s="16" t="s">
        <v>40</v>
      </c>
      <c r="P6" s="16" t="s">
        <v>59</v>
      </c>
      <c r="Q6" s="16" t="s">
        <v>21</v>
      </c>
      <c r="R6" s="16" t="s">
        <v>43</v>
      </c>
      <c r="S6" s="16" t="s">
        <v>14</v>
      </c>
    </row>
    <row r="7" spans="2:19" ht="21" customHeight="1">
      <c r="B7" s="18" t="s">
        <v>41</v>
      </c>
      <c r="C7" s="2">
        <v>788409</v>
      </c>
      <c r="D7" s="2">
        <v>630789</v>
      </c>
      <c r="E7" s="2">
        <v>157618</v>
      </c>
      <c r="F7" s="2">
        <v>2</v>
      </c>
      <c r="G7" s="2">
        <v>12437</v>
      </c>
      <c r="H7" s="2">
        <v>342933</v>
      </c>
      <c r="I7" s="3">
        <v>176851</v>
      </c>
      <c r="J7" s="2"/>
      <c r="K7" s="18" t="s">
        <v>41</v>
      </c>
      <c r="L7" s="4">
        <v>90522</v>
      </c>
      <c r="M7" s="4">
        <v>2312</v>
      </c>
      <c r="N7" s="4">
        <v>1292</v>
      </c>
      <c r="O7" s="4">
        <v>1430</v>
      </c>
      <c r="P7" s="4">
        <v>1042</v>
      </c>
      <c r="Q7" s="4">
        <v>1665</v>
      </c>
      <c r="R7" s="4">
        <v>298</v>
      </c>
      <c r="S7" s="5">
        <v>7</v>
      </c>
    </row>
    <row r="8" spans="2:19" ht="15.75" customHeight="1">
      <c r="B8" s="19" t="s">
        <v>22</v>
      </c>
      <c r="C8" s="2">
        <v>63249</v>
      </c>
      <c r="D8" s="2">
        <v>45646</v>
      </c>
      <c r="E8" s="2">
        <v>17603</v>
      </c>
      <c r="F8" s="2" t="s">
        <v>0</v>
      </c>
      <c r="G8" s="2">
        <v>972</v>
      </c>
      <c r="H8" s="2">
        <v>44659</v>
      </c>
      <c r="I8" s="3" t="s">
        <v>0</v>
      </c>
      <c r="J8" s="2"/>
      <c r="K8" s="19" t="s">
        <v>22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>
        <v>15</v>
      </c>
      <c r="S8" s="3" t="s">
        <v>0</v>
      </c>
    </row>
    <row r="9" spans="2:19" ht="15.75" customHeight="1">
      <c r="B9" s="19" t="s">
        <v>23</v>
      </c>
      <c r="C9" s="2">
        <v>21229</v>
      </c>
      <c r="D9" s="2">
        <v>12483</v>
      </c>
      <c r="E9" s="2">
        <v>8746</v>
      </c>
      <c r="F9" s="2" t="s">
        <v>0</v>
      </c>
      <c r="G9" s="2">
        <v>448</v>
      </c>
      <c r="H9" s="2">
        <v>12030</v>
      </c>
      <c r="I9" s="3" t="s">
        <v>0</v>
      </c>
      <c r="J9" s="2"/>
      <c r="K9" s="19" t="s">
        <v>23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>
        <v>5</v>
      </c>
      <c r="S9" s="3" t="s">
        <v>0</v>
      </c>
    </row>
    <row r="10" spans="2:19" ht="15.75" customHeight="1">
      <c r="B10" s="19" t="s">
        <v>1</v>
      </c>
      <c r="C10" s="2">
        <v>22571</v>
      </c>
      <c r="D10" s="2">
        <v>16840</v>
      </c>
      <c r="E10" s="2">
        <v>5731</v>
      </c>
      <c r="F10" s="2" t="s">
        <v>0</v>
      </c>
      <c r="G10" s="2">
        <v>323</v>
      </c>
      <c r="H10" s="2">
        <v>16515</v>
      </c>
      <c r="I10" s="3" t="s">
        <v>0</v>
      </c>
      <c r="J10" s="2"/>
      <c r="K10" s="19" t="s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2</v>
      </c>
      <c r="S10" s="3" t="s">
        <v>0</v>
      </c>
    </row>
    <row r="11" spans="2:19" ht="15.75" customHeight="1">
      <c r="B11" s="19" t="s">
        <v>2</v>
      </c>
      <c r="C11" s="2">
        <v>19449</v>
      </c>
      <c r="D11" s="2">
        <v>16323</v>
      </c>
      <c r="E11" s="2">
        <v>3126</v>
      </c>
      <c r="F11" s="2" t="s">
        <v>0</v>
      </c>
      <c r="G11" s="2">
        <v>201</v>
      </c>
      <c r="H11" s="2">
        <v>16114</v>
      </c>
      <c r="I11" s="3" t="s">
        <v>0</v>
      </c>
      <c r="J11" s="2"/>
      <c r="K11" s="19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8</v>
      </c>
      <c r="S11" s="3" t="s">
        <v>0</v>
      </c>
    </row>
    <row r="12" spans="2:19" ht="15.75" customHeight="1">
      <c r="B12" s="19" t="s">
        <v>24</v>
      </c>
      <c r="C12" s="2">
        <v>120631</v>
      </c>
      <c r="D12" s="2">
        <v>112327</v>
      </c>
      <c r="E12" s="2">
        <v>8304</v>
      </c>
      <c r="F12" s="2" t="s">
        <v>0</v>
      </c>
      <c r="G12" s="2">
        <v>941</v>
      </c>
      <c r="H12" s="2">
        <v>76591</v>
      </c>
      <c r="I12" s="3">
        <v>33464</v>
      </c>
      <c r="J12" s="2"/>
      <c r="K12" s="19" t="s">
        <v>24</v>
      </c>
      <c r="L12" s="2">
        <v>1311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>
        <v>19</v>
      </c>
      <c r="S12" s="3">
        <v>1</v>
      </c>
    </row>
    <row r="13" spans="2:19" ht="15.75" customHeight="1">
      <c r="B13" s="19" t="s">
        <v>25</v>
      </c>
      <c r="C13" s="2">
        <v>23752</v>
      </c>
      <c r="D13" s="2">
        <v>21064</v>
      </c>
      <c r="E13" s="2">
        <v>2688</v>
      </c>
      <c r="F13" s="2" t="s">
        <v>0</v>
      </c>
      <c r="G13" s="2">
        <v>231</v>
      </c>
      <c r="H13" s="2">
        <v>20829</v>
      </c>
      <c r="I13" s="3" t="s">
        <v>0</v>
      </c>
      <c r="J13" s="2"/>
      <c r="K13" s="19" t="s">
        <v>25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>
        <v>4</v>
      </c>
      <c r="S13" s="3" t="s">
        <v>0</v>
      </c>
    </row>
    <row r="14" spans="2:19" ht="15.75" customHeight="1">
      <c r="B14" s="19" t="s">
        <v>3</v>
      </c>
      <c r="C14" s="2">
        <v>20283</v>
      </c>
      <c r="D14" s="2">
        <v>18859</v>
      </c>
      <c r="E14" s="2">
        <v>1424</v>
      </c>
      <c r="F14" s="2" t="s">
        <v>0</v>
      </c>
      <c r="G14" s="2">
        <v>181</v>
      </c>
      <c r="H14" s="2">
        <v>16461</v>
      </c>
      <c r="I14" s="3">
        <v>2210</v>
      </c>
      <c r="J14" s="2"/>
      <c r="K14" s="19" t="s">
        <v>3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7</v>
      </c>
      <c r="S14" s="3" t="s">
        <v>0</v>
      </c>
    </row>
    <row r="15" spans="2:19" ht="15.75" customHeight="1">
      <c r="B15" s="19" t="s">
        <v>4</v>
      </c>
      <c r="C15" s="2">
        <v>25952</v>
      </c>
      <c r="D15" s="2">
        <v>24428</v>
      </c>
      <c r="E15" s="2">
        <v>1524</v>
      </c>
      <c r="F15" s="2" t="s">
        <v>0</v>
      </c>
      <c r="G15" s="2">
        <v>200</v>
      </c>
      <c r="H15" s="2">
        <v>17420</v>
      </c>
      <c r="I15" s="3">
        <v>6803</v>
      </c>
      <c r="J15" s="2"/>
      <c r="K15" s="19" t="s">
        <v>4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>
        <v>5</v>
      </c>
      <c r="S15" s="3" t="s">
        <v>0</v>
      </c>
    </row>
    <row r="16" spans="2:19" ht="15.75" customHeight="1">
      <c r="B16" s="19" t="s">
        <v>5</v>
      </c>
      <c r="C16" s="2">
        <v>25650</v>
      </c>
      <c r="D16" s="2">
        <v>24320</v>
      </c>
      <c r="E16" s="2">
        <v>1330</v>
      </c>
      <c r="F16" s="2" t="s">
        <v>0</v>
      </c>
      <c r="G16" s="2">
        <v>160</v>
      </c>
      <c r="H16" s="2">
        <v>13173</v>
      </c>
      <c r="I16" s="3">
        <v>10986</v>
      </c>
      <c r="J16" s="2"/>
      <c r="K16" s="19" t="s">
        <v>5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>
        <v>1</v>
      </c>
      <c r="S16" s="3" t="s">
        <v>0</v>
      </c>
    </row>
    <row r="17" spans="2:19" ht="15.75" customHeight="1">
      <c r="B17" s="19" t="s">
        <v>6</v>
      </c>
      <c r="C17" s="2">
        <v>24994</v>
      </c>
      <c r="D17" s="2">
        <v>23656</v>
      </c>
      <c r="E17" s="2">
        <v>1338</v>
      </c>
      <c r="F17" s="2" t="s">
        <v>0</v>
      </c>
      <c r="G17" s="2">
        <v>169</v>
      </c>
      <c r="H17" s="2">
        <v>8708</v>
      </c>
      <c r="I17" s="3">
        <v>13465</v>
      </c>
      <c r="J17" s="2"/>
      <c r="K17" s="19" t="s">
        <v>6</v>
      </c>
      <c r="L17" s="2">
        <v>1311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>
        <v>2</v>
      </c>
      <c r="S17" s="3">
        <v>1</v>
      </c>
    </row>
    <row r="18" spans="2:19" ht="15.75" customHeight="1">
      <c r="B18" s="19" t="s">
        <v>26</v>
      </c>
      <c r="C18" s="2">
        <v>102258</v>
      </c>
      <c r="D18" s="2">
        <v>94210</v>
      </c>
      <c r="E18" s="2">
        <v>8048</v>
      </c>
      <c r="F18" s="2" t="s">
        <v>0</v>
      </c>
      <c r="G18" s="2">
        <v>902</v>
      </c>
      <c r="H18" s="2">
        <v>24939</v>
      </c>
      <c r="I18" s="3">
        <v>41458</v>
      </c>
      <c r="J18" s="2"/>
      <c r="K18" s="19" t="s">
        <v>26</v>
      </c>
      <c r="L18" s="2">
        <v>26504</v>
      </c>
      <c r="M18" s="2">
        <v>161</v>
      </c>
      <c r="N18" s="2">
        <v>17</v>
      </c>
      <c r="O18" s="2">
        <v>44</v>
      </c>
      <c r="P18" s="2">
        <v>163</v>
      </c>
      <c r="Q18" s="2" t="s">
        <v>0</v>
      </c>
      <c r="R18" s="2">
        <v>22</v>
      </c>
      <c r="S18" s="3" t="s">
        <v>0</v>
      </c>
    </row>
    <row r="19" spans="2:19" ht="15.75" customHeight="1">
      <c r="B19" s="19" t="s">
        <v>27</v>
      </c>
      <c r="C19" s="2">
        <v>23577</v>
      </c>
      <c r="D19" s="2">
        <v>22080</v>
      </c>
      <c r="E19" s="2">
        <v>1497</v>
      </c>
      <c r="F19" s="2" t="s">
        <v>0</v>
      </c>
      <c r="G19" s="2">
        <v>169</v>
      </c>
      <c r="H19" s="2">
        <v>6377</v>
      </c>
      <c r="I19" s="3">
        <v>12317</v>
      </c>
      <c r="J19" s="2"/>
      <c r="K19" s="19" t="s">
        <v>27</v>
      </c>
      <c r="L19" s="2">
        <v>3207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>
        <v>10</v>
      </c>
      <c r="S19" s="3" t="s">
        <v>0</v>
      </c>
    </row>
    <row r="20" spans="2:19" ht="15.75" customHeight="1">
      <c r="B20" s="19" t="s">
        <v>7</v>
      </c>
      <c r="C20" s="2">
        <v>21372</v>
      </c>
      <c r="D20" s="2">
        <v>19908</v>
      </c>
      <c r="E20" s="2">
        <v>1464</v>
      </c>
      <c r="F20" s="2" t="s">
        <v>0</v>
      </c>
      <c r="G20" s="2">
        <v>167</v>
      </c>
      <c r="H20" s="2">
        <v>4993</v>
      </c>
      <c r="I20" s="3">
        <v>9721</v>
      </c>
      <c r="J20" s="2"/>
      <c r="K20" s="19" t="s">
        <v>7</v>
      </c>
      <c r="L20" s="2">
        <v>5025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>
        <v>2</v>
      </c>
      <c r="S20" s="3" t="s">
        <v>0</v>
      </c>
    </row>
    <row r="21" spans="2:19" ht="15.75" customHeight="1">
      <c r="B21" s="19" t="s">
        <v>8</v>
      </c>
      <c r="C21" s="2">
        <v>19741</v>
      </c>
      <c r="D21" s="2">
        <v>18249</v>
      </c>
      <c r="E21" s="2">
        <v>1492</v>
      </c>
      <c r="F21" s="2" t="s">
        <v>0</v>
      </c>
      <c r="G21" s="2">
        <v>180</v>
      </c>
      <c r="H21" s="2">
        <v>4390</v>
      </c>
      <c r="I21" s="3">
        <v>7479</v>
      </c>
      <c r="J21" s="2"/>
      <c r="K21" s="19" t="s">
        <v>8</v>
      </c>
      <c r="L21" s="2">
        <v>6167</v>
      </c>
      <c r="M21" s="2">
        <v>30</v>
      </c>
      <c r="N21" s="2" t="s">
        <v>0</v>
      </c>
      <c r="O21" s="2" t="s">
        <v>0</v>
      </c>
      <c r="P21" s="2" t="s">
        <v>0</v>
      </c>
      <c r="Q21" s="2" t="s">
        <v>0</v>
      </c>
      <c r="R21" s="2">
        <v>3</v>
      </c>
      <c r="S21" s="3" t="s">
        <v>0</v>
      </c>
    </row>
    <row r="22" spans="2:19" ht="15.75" customHeight="1">
      <c r="B22" s="19" t="s">
        <v>9</v>
      </c>
      <c r="C22" s="2">
        <v>21904</v>
      </c>
      <c r="D22" s="2">
        <v>19907</v>
      </c>
      <c r="E22" s="2">
        <v>1997</v>
      </c>
      <c r="F22" s="2" t="s">
        <v>0</v>
      </c>
      <c r="G22" s="2">
        <v>189</v>
      </c>
      <c r="H22" s="2">
        <v>5216</v>
      </c>
      <c r="I22" s="3">
        <v>7231</v>
      </c>
      <c r="J22" s="2"/>
      <c r="K22" s="19" t="s">
        <v>9</v>
      </c>
      <c r="L22" s="2">
        <v>7145</v>
      </c>
      <c r="M22" s="2">
        <v>45</v>
      </c>
      <c r="N22" s="2">
        <v>6</v>
      </c>
      <c r="O22" s="2">
        <v>16</v>
      </c>
      <c r="P22" s="2">
        <v>58</v>
      </c>
      <c r="Q22" s="2" t="s">
        <v>0</v>
      </c>
      <c r="R22" s="2">
        <v>1</v>
      </c>
      <c r="S22" s="3" t="s">
        <v>0</v>
      </c>
    </row>
    <row r="23" spans="2:19" ht="15.75" customHeight="1">
      <c r="B23" s="19" t="s">
        <v>10</v>
      </c>
      <c r="C23" s="2">
        <v>15664</v>
      </c>
      <c r="D23" s="2">
        <v>14066</v>
      </c>
      <c r="E23" s="2">
        <v>1598</v>
      </c>
      <c r="F23" s="2" t="s">
        <v>0</v>
      </c>
      <c r="G23" s="2">
        <v>197</v>
      </c>
      <c r="H23" s="2">
        <v>3963</v>
      </c>
      <c r="I23" s="3">
        <v>4710</v>
      </c>
      <c r="J23" s="2"/>
      <c r="K23" s="19" t="s">
        <v>10</v>
      </c>
      <c r="L23" s="2">
        <v>4960</v>
      </c>
      <c r="M23" s="2">
        <v>86</v>
      </c>
      <c r="N23" s="2">
        <v>11</v>
      </c>
      <c r="O23" s="2">
        <v>28</v>
      </c>
      <c r="P23" s="2">
        <v>105</v>
      </c>
      <c r="Q23" s="2" t="s">
        <v>0</v>
      </c>
      <c r="R23" s="2">
        <v>6</v>
      </c>
      <c r="S23" s="3" t="s">
        <v>0</v>
      </c>
    </row>
    <row r="24" spans="2:19" ht="15.75" customHeight="1">
      <c r="B24" s="19" t="s">
        <v>28</v>
      </c>
      <c r="C24" s="2">
        <v>74300</v>
      </c>
      <c r="D24" s="2">
        <v>62988</v>
      </c>
      <c r="E24" s="2">
        <v>11312</v>
      </c>
      <c r="F24" s="2" t="s">
        <v>0</v>
      </c>
      <c r="G24" s="2">
        <v>996</v>
      </c>
      <c r="H24" s="2">
        <v>23597</v>
      </c>
      <c r="I24" s="3">
        <v>20720</v>
      </c>
      <c r="J24" s="2"/>
      <c r="K24" s="19" t="s">
        <v>28</v>
      </c>
      <c r="L24" s="2">
        <v>15578</v>
      </c>
      <c r="M24" s="2">
        <v>682</v>
      </c>
      <c r="N24" s="2">
        <v>132</v>
      </c>
      <c r="O24" s="2">
        <v>348</v>
      </c>
      <c r="P24" s="2">
        <v>538</v>
      </c>
      <c r="Q24" s="2">
        <v>380</v>
      </c>
      <c r="R24" s="2">
        <v>17</v>
      </c>
      <c r="S24" s="3" t="s">
        <v>0</v>
      </c>
    </row>
    <row r="25" spans="2:19" ht="15.75" customHeight="1">
      <c r="B25" s="19" t="s">
        <v>29</v>
      </c>
      <c r="C25" s="2">
        <v>74123</v>
      </c>
      <c r="D25" s="2">
        <v>59838</v>
      </c>
      <c r="E25" s="2">
        <v>14285</v>
      </c>
      <c r="F25" s="2" t="s">
        <v>0</v>
      </c>
      <c r="G25" s="2">
        <v>1108</v>
      </c>
      <c r="H25" s="2">
        <v>27843</v>
      </c>
      <c r="I25" s="3">
        <v>18461</v>
      </c>
      <c r="J25" s="2"/>
      <c r="K25" s="19" t="s">
        <v>29</v>
      </c>
      <c r="L25" s="2">
        <v>10810</v>
      </c>
      <c r="M25" s="2">
        <v>422</v>
      </c>
      <c r="N25" s="2">
        <v>136</v>
      </c>
      <c r="O25" s="2">
        <v>309</v>
      </c>
      <c r="P25" s="2">
        <v>188</v>
      </c>
      <c r="Q25" s="2">
        <v>547</v>
      </c>
      <c r="R25" s="2">
        <v>14</v>
      </c>
      <c r="S25" s="3" t="s">
        <v>0</v>
      </c>
    </row>
    <row r="26" spans="2:19" ht="15.75" customHeight="1">
      <c r="B26" s="19" t="s">
        <v>30</v>
      </c>
      <c r="C26" s="2">
        <v>51845</v>
      </c>
      <c r="D26" s="2">
        <v>41013</v>
      </c>
      <c r="E26" s="2">
        <v>10832</v>
      </c>
      <c r="F26" s="2" t="s">
        <v>0</v>
      </c>
      <c r="G26" s="2">
        <v>730</v>
      </c>
      <c r="H26" s="2">
        <v>20907</v>
      </c>
      <c r="I26" s="3">
        <v>12633</v>
      </c>
      <c r="J26" s="2"/>
      <c r="K26" s="19" t="s">
        <v>30</v>
      </c>
      <c r="L26" s="2">
        <v>6047</v>
      </c>
      <c r="M26" s="2">
        <v>209</v>
      </c>
      <c r="N26" s="2">
        <v>127</v>
      </c>
      <c r="O26" s="2">
        <v>146</v>
      </c>
      <c r="P26" s="2">
        <v>43</v>
      </c>
      <c r="Q26" s="2">
        <v>164</v>
      </c>
      <c r="R26" s="2">
        <v>7</v>
      </c>
      <c r="S26" s="3" t="s">
        <v>0</v>
      </c>
    </row>
    <row r="27" spans="2:19" ht="15.75" customHeight="1">
      <c r="B27" s="19" t="s">
        <v>31</v>
      </c>
      <c r="C27" s="2">
        <v>59048</v>
      </c>
      <c r="D27" s="2">
        <v>48010</v>
      </c>
      <c r="E27" s="2">
        <v>11038</v>
      </c>
      <c r="F27" s="2" t="s">
        <v>0</v>
      </c>
      <c r="G27" s="2">
        <v>936</v>
      </c>
      <c r="H27" s="2">
        <v>23489</v>
      </c>
      <c r="I27" s="3">
        <v>14595</v>
      </c>
      <c r="J27" s="2"/>
      <c r="K27" s="19" t="s">
        <v>31</v>
      </c>
      <c r="L27" s="2">
        <v>7849</v>
      </c>
      <c r="M27" s="2">
        <v>292</v>
      </c>
      <c r="N27" s="2">
        <v>341</v>
      </c>
      <c r="O27" s="2">
        <v>224</v>
      </c>
      <c r="P27" s="2">
        <v>39</v>
      </c>
      <c r="Q27" s="2">
        <v>230</v>
      </c>
      <c r="R27" s="2">
        <v>15</v>
      </c>
      <c r="S27" s="3" t="s">
        <v>0</v>
      </c>
    </row>
    <row r="28" spans="2:19" ht="15.75" customHeight="1">
      <c r="B28" s="19" t="s">
        <v>32</v>
      </c>
      <c r="C28" s="2">
        <v>50574</v>
      </c>
      <c r="D28" s="2">
        <v>38578</v>
      </c>
      <c r="E28" s="2">
        <v>11996</v>
      </c>
      <c r="F28" s="2" t="s">
        <v>0</v>
      </c>
      <c r="G28" s="2">
        <v>905</v>
      </c>
      <c r="H28" s="2">
        <v>23279</v>
      </c>
      <c r="I28" s="3">
        <v>8779</v>
      </c>
      <c r="J28" s="2"/>
      <c r="K28" s="19" t="s">
        <v>32</v>
      </c>
      <c r="L28" s="2">
        <v>4995</v>
      </c>
      <c r="M28" s="2">
        <v>151</v>
      </c>
      <c r="N28" s="2">
        <v>184</v>
      </c>
      <c r="O28" s="2">
        <v>118</v>
      </c>
      <c r="P28" s="2">
        <v>25</v>
      </c>
      <c r="Q28" s="2">
        <v>133</v>
      </c>
      <c r="R28" s="2">
        <v>9</v>
      </c>
      <c r="S28" s="3" t="s">
        <v>0</v>
      </c>
    </row>
    <row r="29" spans="2:19" ht="15.75" customHeight="1">
      <c r="B29" s="19" t="s">
        <v>33</v>
      </c>
      <c r="C29" s="2">
        <v>46675</v>
      </c>
      <c r="D29" s="2">
        <v>33895</v>
      </c>
      <c r="E29" s="2">
        <v>12780</v>
      </c>
      <c r="F29" s="2" t="s">
        <v>0</v>
      </c>
      <c r="G29" s="2">
        <v>888</v>
      </c>
      <c r="H29" s="2">
        <v>22666</v>
      </c>
      <c r="I29" s="3">
        <v>6025</v>
      </c>
      <c r="J29" s="2"/>
      <c r="K29" s="19" t="s">
        <v>33</v>
      </c>
      <c r="L29" s="2">
        <v>4040</v>
      </c>
      <c r="M29" s="2">
        <v>59</v>
      </c>
      <c r="N29" s="2">
        <v>79</v>
      </c>
      <c r="O29" s="2">
        <v>54</v>
      </c>
      <c r="P29" s="2">
        <v>13</v>
      </c>
      <c r="Q29" s="2">
        <v>53</v>
      </c>
      <c r="R29" s="2">
        <v>17</v>
      </c>
      <c r="S29" s="3">
        <v>1</v>
      </c>
    </row>
    <row r="30" spans="2:19" ht="15.75" customHeight="1">
      <c r="B30" s="19" t="s">
        <v>34</v>
      </c>
      <c r="C30" s="2">
        <v>37475</v>
      </c>
      <c r="D30" s="2">
        <v>28566</v>
      </c>
      <c r="E30" s="2">
        <v>8909</v>
      </c>
      <c r="F30" s="2" t="s">
        <v>0</v>
      </c>
      <c r="G30" s="2">
        <v>792</v>
      </c>
      <c r="H30" s="2">
        <v>16432</v>
      </c>
      <c r="I30" s="3">
        <v>6601</v>
      </c>
      <c r="J30" s="2"/>
      <c r="K30" s="19" t="s">
        <v>34</v>
      </c>
      <c r="L30" s="2">
        <v>4389</v>
      </c>
      <c r="M30" s="2">
        <v>105</v>
      </c>
      <c r="N30" s="2">
        <v>101</v>
      </c>
      <c r="O30" s="2">
        <v>57</v>
      </c>
      <c r="P30" s="2">
        <v>10</v>
      </c>
      <c r="Q30" s="2">
        <v>66</v>
      </c>
      <c r="R30" s="2">
        <v>13</v>
      </c>
      <c r="S30" s="3" t="s">
        <v>0</v>
      </c>
    </row>
    <row r="31" spans="2:19" ht="15.75" customHeight="1">
      <c r="B31" s="19" t="s">
        <v>35</v>
      </c>
      <c r="C31" s="2">
        <v>31383</v>
      </c>
      <c r="D31" s="2">
        <v>23407</v>
      </c>
      <c r="E31" s="2">
        <v>7974</v>
      </c>
      <c r="F31" s="2">
        <v>2</v>
      </c>
      <c r="G31" s="2">
        <v>697</v>
      </c>
      <c r="H31" s="2">
        <v>13239</v>
      </c>
      <c r="I31" s="3">
        <v>5546</v>
      </c>
      <c r="J31" s="2"/>
      <c r="K31" s="19" t="s">
        <v>35</v>
      </c>
      <c r="L31" s="2">
        <v>3555</v>
      </c>
      <c r="M31" s="2">
        <v>130</v>
      </c>
      <c r="N31" s="2">
        <v>96</v>
      </c>
      <c r="O31" s="2">
        <v>65</v>
      </c>
      <c r="P31" s="2">
        <v>9</v>
      </c>
      <c r="Q31" s="2">
        <v>45</v>
      </c>
      <c r="R31" s="2">
        <v>24</v>
      </c>
      <c r="S31" s="3">
        <v>1</v>
      </c>
    </row>
    <row r="32" spans="2:19" ht="15.75" customHeight="1">
      <c r="B32" s="19" t="s">
        <v>36</v>
      </c>
      <c r="C32" s="2">
        <v>23618</v>
      </c>
      <c r="D32" s="2">
        <v>16117</v>
      </c>
      <c r="E32" s="2">
        <v>7501</v>
      </c>
      <c r="F32" s="2" t="s">
        <v>0</v>
      </c>
      <c r="G32" s="2">
        <v>594</v>
      </c>
      <c r="H32" s="2">
        <v>9092</v>
      </c>
      <c r="I32" s="3">
        <v>3892</v>
      </c>
      <c r="J32" s="2"/>
      <c r="K32" s="19" t="s">
        <v>36</v>
      </c>
      <c r="L32" s="2">
        <v>2329</v>
      </c>
      <c r="M32" s="2">
        <v>64</v>
      </c>
      <c r="N32" s="2">
        <v>47</v>
      </c>
      <c r="O32" s="2">
        <v>36</v>
      </c>
      <c r="P32" s="2">
        <v>7</v>
      </c>
      <c r="Q32" s="2">
        <v>27</v>
      </c>
      <c r="R32" s="2">
        <v>29</v>
      </c>
      <c r="S32" s="3" t="s">
        <v>0</v>
      </c>
    </row>
    <row r="33" spans="2:19" ht="15.75" customHeight="1">
      <c r="B33" s="19" t="s">
        <v>37</v>
      </c>
      <c r="C33" s="2">
        <v>18288</v>
      </c>
      <c r="D33" s="2">
        <v>10425</v>
      </c>
      <c r="E33" s="2">
        <v>7863</v>
      </c>
      <c r="F33" s="2" t="s">
        <v>0</v>
      </c>
      <c r="G33" s="2">
        <v>565</v>
      </c>
      <c r="H33" s="2">
        <v>6155</v>
      </c>
      <c r="I33" s="3">
        <v>2176</v>
      </c>
      <c r="J33" s="2"/>
      <c r="K33" s="19" t="s">
        <v>37</v>
      </c>
      <c r="L33" s="2">
        <v>1443</v>
      </c>
      <c r="M33" s="2">
        <v>20</v>
      </c>
      <c r="N33" s="2">
        <v>16</v>
      </c>
      <c r="O33" s="2">
        <v>14</v>
      </c>
      <c r="P33" s="2">
        <v>4</v>
      </c>
      <c r="Q33" s="2">
        <v>10</v>
      </c>
      <c r="R33" s="2">
        <v>21</v>
      </c>
      <c r="S33" s="3">
        <v>1</v>
      </c>
    </row>
    <row r="34" spans="2:19" ht="15.75" customHeight="1">
      <c r="B34" s="19" t="s">
        <v>38</v>
      </c>
      <c r="C34" s="2">
        <v>14646</v>
      </c>
      <c r="D34" s="2">
        <v>7130</v>
      </c>
      <c r="E34" s="2">
        <v>7516</v>
      </c>
      <c r="F34" s="2" t="s">
        <v>0</v>
      </c>
      <c r="G34" s="2">
        <v>585</v>
      </c>
      <c r="H34" s="2">
        <v>4497</v>
      </c>
      <c r="I34" s="3">
        <v>1218</v>
      </c>
      <c r="J34" s="2"/>
      <c r="K34" s="19" t="s">
        <v>38</v>
      </c>
      <c r="L34" s="2">
        <v>765</v>
      </c>
      <c r="M34" s="2">
        <v>12</v>
      </c>
      <c r="N34" s="2">
        <v>10</v>
      </c>
      <c r="O34" s="2">
        <v>6</v>
      </c>
      <c r="P34" s="2">
        <v>2</v>
      </c>
      <c r="Q34" s="2">
        <v>7</v>
      </c>
      <c r="R34" s="2">
        <v>27</v>
      </c>
      <c r="S34" s="3">
        <v>1</v>
      </c>
    </row>
    <row r="35" spans="2:19" ht="15.75" customHeight="1">
      <c r="B35" s="20" t="s">
        <v>20</v>
      </c>
      <c r="C35" s="6">
        <v>20296</v>
      </c>
      <c r="D35" s="6">
        <v>8639</v>
      </c>
      <c r="E35" s="6">
        <v>11657</v>
      </c>
      <c r="F35" s="6" t="s">
        <v>0</v>
      </c>
      <c r="G35" s="6">
        <v>826</v>
      </c>
      <c r="H35" s="6">
        <v>5548</v>
      </c>
      <c r="I35" s="7">
        <v>1283</v>
      </c>
      <c r="J35" s="2"/>
      <c r="K35" s="20" t="s">
        <v>20</v>
      </c>
      <c r="L35" s="6">
        <v>907</v>
      </c>
      <c r="M35" s="6">
        <v>5</v>
      </c>
      <c r="N35" s="6">
        <v>6</v>
      </c>
      <c r="O35" s="6">
        <v>9</v>
      </c>
      <c r="P35" s="6">
        <v>1</v>
      </c>
      <c r="Q35" s="6">
        <v>3</v>
      </c>
      <c r="R35" s="6">
        <v>49</v>
      </c>
      <c r="S35" s="7">
        <v>2</v>
      </c>
    </row>
    <row r="36" ht="13.5">
      <c r="B36" s="21"/>
    </row>
  </sheetData>
  <sheetProtection/>
  <mergeCells count="6">
    <mergeCell ref="B5:B6"/>
    <mergeCell ref="C5:C6"/>
    <mergeCell ref="D5:F5"/>
    <mergeCell ref="G5:I5"/>
    <mergeCell ref="K5:K6"/>
    <mergeCell ref="L5:S5"/>
  </mergeCells>
  <printOptions/>
  <pageMargins left="0.590551181102362" right="0.393700787401575" top="0.590551181102362" bottom="0.78740157480315" header="0.393700787401575" footer="0.393700787401575"/>
  <pageSetup horizontalDpi="300" verticalDpi="3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36"/>
  <sheetViews>
    <sheetView workbookViewId="0" topLeftCell="A1">
      <selection activeCell="A1" sqref="A1"/>
    </sheetView>
  </sheetViews>
  <sheetFormatPr defaultColWidth="9.140625" defaultRowHeight="15"/>
  <cols>
    <col min="1" max="1" width="2.140625" style="10" customWidth="1"/>
    <col min="2" max="2" width="13.140625" style="8" customWidth="1"/>
    <col min="3" max="3" width="12.57421875" style="8" customWidth="1"/>
    <col min="4" max="4" width="10.00390625" style="8" customWidth="1"/>
    <col min="5" max="5" width="10.28125" style="8" customWidth="1"/>
    <col min="6" max="6" width="10.8515625" style="8" customWidth="1"/>
    <col min="7" max="7" width="10.140625" style="8" customWidth="1"/>
    <col min="8" max="8" width="12.28125" style="8" customWidth="1"/>
    <col min="9" max="9" width="9.140625" style="8" customWidth="1"/>
    <col min="10" max="10" width="2.140625" style="8" customWidth="1"/>
    <col min="11" max="11" width="11.28125" style="8" customWidth="1"/>
    <col min="12" max="12" width="9.421875" style="8" customWidth="1"/>
    <col min="13" max="13" width="11.421875" style="8" customWidth="1"/>
    <col min="14" max="14" width="11.8515625" style="8" customWidth="1"/>
    <col min="15" max="15" width="10.421875" style="8" customWidth="1"/>
    <col min="16" max="16" width="8.7109375" style="8" customWidth="1"/>
    <col min="17" max="17" width="11.00390625" style="8" customWidth="1"/>
    <col min="18" max="18" width="7.28125" style="8" customWidth="1"/>
    <col min="19" max="19" width="7.57421875" style="8" customWidth="1"/>
    <col min="20" max="16384" width="9.00390625" style="10" customWidth="1"/>
  </cols>
  <sheetData>
    <row r="1" spans="9:19" ht="13.5">
      <c r="I1" s="9" t="s">
        <v>47</v>
      </c>
      <c r="J1" s="9"/>
      <c r="S1" s="9" t="s">
        <v>48</v>
      </c>
    </row>
    <row r="2" spans="2:19" ht="13.5"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 t="s">
        <v>55</v>
      </c>
      <c r="L2" s="11"/>
      <c r="M2" s="11"/>
      <c r="N2" s="11"/>
      <c r="O2" s="11"/>
      <c r="P2" s="11"/>
      <c r="Q2" s="1"/>
      <c r="R2" s="12"/>
      <c r="S2" s="11"/>
    </row>
    <row r="3" spans="2:19" ht="13.5">
      <c r="B3" s="11" t="s">
        <v>62</v>
      </c>
      <c r="C3" s="11"/>
      <c r="D3" s="11"/>
      <c r="E3" s="11"/>
      <c r="F3" s="11"/>
      <c r="G3" s="11"/>
      <c r="H3" s="11"/>
      <c r="I3" s="11"/>
      <c r="J3" s="11"/>
      <c r="K3" s="11" t="s">
        <v>63</v>
      </c>
      <c r="L3" s="11"/>
      <c r="M3" s="11"/>
      <c r="N3" s="11"/>
      <c r="O3" s="11"/>
      <c r="P3" s="11"/>
      <c r="Q3" s="1"/>
      <c r="R3" s="12"/>
      <c r="S3" s="11"/>
    </row>
    <row r="4" spans="2:19" ht="15.75" customHeight="1">
      <c r="B4" s="11"/>
      <c r="C4" s="11"/>
      <c r="D4" s="25"/>
      <c r="E4" s="11"/>
      <c r="F4" s="11"/>
      <c r="G4" s="11"/>
      <c r="H4" s="13"/>
      <c r="I4" s="14" t="s">
        <v>42</v>
      </c>
      <c r="J4" s="22"/>
      <c r="K4" s="11"/>
      <c r="L4" s="11"/>
      <c r="M4" s="11"/>
      <c r="N4" s="11"/>
      <c r="O4" s="11"/>
      <c r="P4" s="11"/>
      <c r="Q4" s="1"/>
      <c r="R4" s="13"/>
      <c r="S4" s="14" t="s">
        <v>42</v>
      </c>
    </row>
    <row r="5" spans="2:19" ht="23.25" customHeight="1">
      <c r="B5" s="50" t="s">
        <v>57</v>
      </c>
      <c r="C5" s="50" t="s">
        <v>51</v>
      </c>
      <c r="D5" s="52" t="s">
        <v>11</v>
      </c>
      <c r="E5" s="53"/>
      <c r="F5" s="53"/>
      <c r="G5" s="52" t="s">
        <v>58</v>
      </c>
      <c r="H5" s="54"/>
      <c r="I5" s="55"/>
      <c r="J5" s="24"/>
      <c r="K5" s="50" t="s">
        <v>57</v>
      </c>
      <c r="L5" s="52" t="s">
        <v>58</v>
      </c>
      <c r="M5" s="54"/>
      <c r="N5" s="54"/>
      <c r="O5" s="54"/>
      <c r="P5" s="54"/>
      <c r="Q5" s="54"/>
      <c r="R5" s="58"/>
      <c r="S5" s="57"/>
    </row>
    <row r="6" spans="2:19" s="17" customFormat="1" ht="51" customHeight="1">
      <c r="B6" s="51"/>
      <c r="C6" s="51"/>
      <c r="D6" s="16" t="s">
        <v>12</v>
      </c>
      <c r="E6" s="16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24"/>
      <c r="K6" s="51"/>
      <c r="L6" s="16" t="s">
        <v>18</v>
      </c>
      <c r="M6" s="16" t="s">
        <v>19</v>
      </c>
      <c r="N6" s="16" t="s">
        <v>39</v>
      </c>
      <c r="O6" s="16" t="s">
        <v>40</v>
      </c>
      <c r="P6" s="16" t="s">
        <v>59</v>
      </c>
      <c r="Q6" s="16" t="s">
        <v>21</v>
      </c>
      <c r="R6" s="16" t="s">
        <v>43</v>
      </c>
      <c r="S6" s="16" t="s">
        <v>14</v>
      </c>
    </row>
    <row r="7" spans="2:19" ht="21" customHeight="1">
      <c r="B7" s="18" t="s">
        <v>44</v>
      </c>
      <c r="C7" s="2">
        <v>379644</v>
      </c>
      <c r="D7" s="2">
        <v>325525</v>
      </c>
      <c r="E7" s="2">
        <v>54119</v>
      </c>
      <c r="F7" s="2" t="s">
        <v>0</v>
      </c>
      <c r="G7" s="2">
        <v>5399</v>
      </c>
      <c r="H7" s="2">
        <v>166038</v>
      </c>
      <c r="I7" s="3">
        <v>95517</v>
      </c>
      <c r="J7" s="2"/>
      <c r="K7" s="18" t="s">
        <v>44</v>
      </c>
      <c r="L7" s="2">
        <v>53342</v>
      </c>
      <c r="M7" s="2">
        <v>1440</v>
      </c>
      <c r="N7" s="2">
        <v>771</v>
      </c>
      <c r="O7" s="2">
        <v>900</v>
      </c>
      <c r="P7" s="2">
        <v>610</v>
      </c>
      <c r="Q7" s="2">
        <v>1272</v>
      </c>
      <c r="R7" s="2">
        <v>233</v>
      </c>
      <c r="S7" s="5">
        <v>3</v>
      </c>
    </row>
    <row r="8" spans="2:19" ht="15.75" customHeight="1">
      <c r="B8" s="19" t="s">
        <v>22</v>
      </c>
      <c r="C8" s="2">
        <v>32356</v>
      </c>
      <c r="D8" s="2">
        <v>23054</v>
      </c>
      <c r="E8" s="2">
        <v>9302</v>
      </c>
      <c r="F8" s="2" t="s">
        <v>0</v>
      </c>
      <c r="G8" s="2">
        <v>485</v>
      </c>
      <c r="H8" s="2">
        <v>22561</v>
      </c>
      <c r="I8" s="3" t="s">
        <v>0</v>
      </c>
      <c r="J8" s="2"/>
      <c r="K8" s="19" t="s">
        <v>22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>
        <v>8</v>
      </c>
      <c r="S8" s="3" t="s">
        <v>0</v>
      </c>
    </row>
    <row r="9" spans="2:19" ht="15.75" customHeight="1">
      <c r="B9" s="19" t="s">
        <v>23</v>
      </c>
      <c r="C9" s="2">
        <v>10824</v>
      </c>
      <c r="D9" s="2">
        <v>6251</v>
      </c>
      <c r="E9" s="2">
        <v>4573</v>
      </c>
      <c r="F9" s="2" t="s">
        <v>0</v>
      </c>
      <c r="G9" s="2">
        <v>220</v>
      </c>
      <c r="H9" s="2">
        <v>6026</v>
      </c>
      <c r="I9" s="3" t="s">
        <v>0</v>
      </c>
      <c r="J9" s="2"/>
      <c r="K9" s="19" t="s">
        <v>23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>
        <v>5</v>
      </c>
      <c r="S9" s="3" t="s">
        <v>0</v>
      </c>
    </row>
    <row r="10" spans="2:19" ht="15.75" customHeight="1">
      <c r="B10" s="19" t="s">
        <v>1</v>
      </c>
      <c r="C10" s="2">
        <v>11630</v>
      </c>
      <c r="D10" s="2">
        <v>8591</v>
      </c>
      <c r="E10" s="2">
        <v>3039</v>
      </c>
      <c r="F10" s="2" t="s">
        <v>0</v>
      </c>
      <c r="G10" s="2">
        <v>166</v>
      </c>
      <c r="H10" s="2">
        <v>8424</v>
      </c>
      <c r="I10" s="3" t="s">
        <v>0</v>
      </c>
      <c r="J10" s="2"/>
      <c r="K10" s="19" t="s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1</v>
      </c>
      <c r="S10" s="3" t="s">
        <v>0</v>
      </c>
    </row>
    <row r="11" spans="2:19" ht="15.75" customHeight="1">
      <c r="B11" s="19" t="s">
        <v>2</v>
      </c>
      <c r="C11" s="2">
        <v>9902</v>
      </c>
      <c r="D11" s="2">
        <v>8212</v>
      </c>
      <c r="E11" s="2">
        <v>1690</v>
      </c>
      <c r="F11" s="2" t="s">
        <v>0</v>
      </c>
      <c r="G11" s="2">
        <v>99</v>
      </c>
      <c r="H11" s="2">
        <v>8111</v>
      </c>
      <c r="I11" s="3" t="s">
        <v>0</v>
      </c>
      <c r="J11" s="2"/>
      <c r="K11" s="19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2</v>
      </c>
      <c r="S11" s="3" t="s">
        <v>0</v>
      </c>
    </row>
    <row r="12" spans="2:19" ht="15.75" customHeight="1">
      <c r="B12" s="19" t="s">
        <v>24</v>
      </c>
      <c r="C12" s="2">
        <v>62421</v>
      </c>
      <c r="D12" s="2">
        <v>57833</v>
      </c>
      <c r="E12" s="2">
        <v>4588</v>
      </c>
      <c r="F12" s="2" t="s">
        <v>0</v>
      </c>
      <c r="G12" s="2">
        <v>546</v>
      </c>
      <c r="H12" s="2">
        <v>40832</v>
      </c>
      <c r="I12" s="3">
        <v>15826</v>
      </c>
      <c r="J12" s="2"/>
      <c r="K12" s="19" t="s">
        <v>24</v>
      </c>
      <c r="L12" s="2">
        <v>614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>
        <v>15</v>
      </c>
      <c r="S12" s="3" t="s">
        <v>0</v>
      </c>
    </row>
    <row r="13" spans="2:19" ht="15.75" customHeight="1">
      <c r="B13" s="19" t="s">
        <v>25</v>
      </c>
      <c r="C13" s="2">
        <v>12434</v>
      </c>
      <c r="D13" s="2">
        <v>10935</v>
      </c>
      <c r="E13" s="2">
        <v>1499</v>
      </c>
      <c r="F13" s="2" t="s">
        <v>0</v>
      </c>
      <c r="G13" s="2">
        <v>136</v>
      </c>
      <c r="H13" s="2">
        <v>10797</v>
      </c>
      <c r="I13" s="3" t="s">
        <v>0</v>
      </c>
      <c r="J13" s="2"/>
      <c r="K13" s="19" t="s">
        <v>25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>
        <v>2</v>
      </c>
      <c r="S13" s="3" t="s">
        <v>0</v>
      </c>
    </row>
    <row r="14" spans="2:19" ht="15.75" customHeight="1">
      <c r="B14" s="19" t="s">
        <v>3</v>
      </c>
      <c r="C14" s="2">
        <v>10520</v>
      </c>
      <c r="D14" s="2">
        <v>9682</v>
      </c>
      <c r="E14" s="2">
        <v>838</v>
      </c>
      <c r="F14" s="2" t="s">
        <v>0</v>
      </c>
      <c r="G14" s="2">
        <v>109</v>
      </c>
      <c r="H14" s="2">
        <v>8576</v>
      </c>
      <c r="I14" s="3">
        <v>991</v>
      </c>
      <c r="J14" s="2"/>
      <c r="K14" s="19" t="s">
        <v>3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6</v>
      </c>
      <c r="S14" s="3" t="s">
        <v>0</v>
      </c>
    </row>
    <row r="15" spans="2:19" ht="15.75" customHeight="1">
      <c r="B15" s="19" t="s">
        <v>4</v>
      </c>
      <c r="C15" s="2">
        <v>13391</v>
      </c>
      <c r="D15" s="2">
        <v>12558</v>
      </c>
      <c r="E15" s="2">
        <v>833</v>
      </c>
      <c r="F15" s="2" t="s">
        <v>0</v>
      </c>
      <c r="G15" s="2">
        <v>110</v>
      </c>
      <c r="H15" s="2">
        <v>9337</v>
      </c>
      <c r="I15" s="3">
        <v>3107</v>
      </c>
      <c r="J15" s="2"/>
      <c r="K15" s="19" t="s">
        <v>4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>
        <v>4</v>
      </c>
      <c r="S15" s="3" t="s">
        <v>0</v>
      </c>
    </row>
    <row r="16" spans="2:19" ht="15.75" customHeight="1">
      <c r="B16" s="19" t="s">
        <v>5</v>
      </c>
      <c r="C16" s="2">
        <v>13467</v>
      </c>
      <c r="D16" s="2">
        <v>12727</v>
      </c>
      <c r="E16" s="2">
        <v>740</v>
      </c>
      <c r="F16" s="2" t="s">
        <v>0</v>
      </c>
      <c r="G16" s="2">
        <v>91</v>
      </c>
      <c r="H16" s="2">
        <v>7330</v>
      </c>
      <c r="I16" s="3">
        <v>5305</v>
      </c>
      <c r="J16" s="2"/>
      <c r="K16" s="19" t="s">
        <v>5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>
        <v>1</v>
      </c>
      <c r="S16" s="3" t="s">
        <v>0</v>
      </c>
    </row>
    <row r="17" spans="2:19" ht="15.75" customHeight="1">
      <c r="B17" s="19" t="s">
        <v>6</v>
      </c>
      <c r="C17" s="2">
        <v>12609</v>
      </c>
      <c r="D17" s="2">
        <v>11931</v>
      </c>
      <c r="E17" s="2">
        <v>678</v>
      </c>
      <c r="F17" s="2" t="s">
        <v>0</v>
      </c>
      <c r="G17" s="2">
        <v>100</v>
      </c>
      <c r="H17" s="2">
        <v>4792</v>
      </c>
      <c r="I17" s="3">
        <v>6423</v>
      </c>
      <c r="J17" s="2"/>
      <c r="K17" s="19" t="s">
        <v>6</v>
      </c>
      <c r="L17" s="2">
        <v>614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>
        <v>2</v>
      </c>
      <c r="S17" s="3" t="s">
        <v>0</v>
      </c>
    </row>
    <row r="18" spans="2:19" ht="15.75" customHeight="1">
      <c r="B18" s="19" t="s">
        <v>26</v>
      </c>
      <c r="C18" s="2">
        <v>55308</v>
      </c>
      <c r="D18" s="2">
        <v>51250</v>
      </c>
      <c r="E18" s="2">
        <v>4058</v>
      </c>
      <c r="F18" s="2" t="s">
        <v>0</v>
      </c>
      <c r="G18" s="2">
        <v>459</v>
      </c>
      <c r="H18" s="2">
        <v>13970</v>
      </c>
      <c r="I18" s="3">
        <v>22576</v>
      </c>
      <c r="J18" s="2"/>
      <c r="K18" s="19" t="s">
        <v>26</v>
      </c>
      <c r="L18" s="2">
        <v>14050</v>
      </c>
      <c r="M18" s="2">
        <v>78</v>
      </c>
      <c r="N18" s="2">
        <v>6</v>
      </c>
      <c r="O18" s="2">
        <v>21</v>
      </c>
      <c r="P18" s="2">
        <v>72</v>
      </c>
      <c r="Q18" s="2" t="s">
        <v>0</v>
      </c>
      <c r="R18" s="2">
        <v>18</v>
      </c>
      <c r="S18" s="3" t="s">
        <v>0</v>
      </c>
    </row>
    <row r="19" spans="2:19" ht="15.75" customHeight="1">
      <c r="B19" s="19" t="s">
        <v>27</v>
      </c>
      <c r="C19" s="2">
        <v>12865</v>
      </c>
      <c r="D19" s="2">
        <v>12043</v>
      </c>
      <c r="E19" s="2">
        <v>822</v>
      </c>
      <c r="F19" s="2" t="s">
        <v>0</v>
      </c>
      <c r="G19" s="2">
        <v>91</v>
      </c>
      <c r="H19" s="2">
        <v>3788</v>
      </c>
      <c r="I19" s="3">
        <v>6575</v>
      </c>
      <c r="J19" s="2"/>
      <c r="K19" s="19" t="s">
        <v>27</v>
      </c>
      <c r="L19" s="2">
        <v>1581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>
        <v>8</v>
      </c>
      <c r="S19" s="3" t="s">
        <v>0</v>
      </c>
    </row>
    <row r="20" spans="2:19" ht="15.75" customHeight="1">
      <c r="B20" s="19" t="s">
        <v>7</v>
      </c>
      <c r="C20" s="2">
        <v>11453</v>
      </c>
      <c r="D20" s="2">
        <v>10697</v>
      </c>
      <c r="E20" s="2">
        <v>756</v>
      </c>
      <c r="F20" s="2" t="s">
        <v>0</v>
      </c>
      <c r="G20" s="2">
        <v>91</v>
      </c>
      <c r="H20" s="2">
        <v>2841</v>
      </c>
      <c r="I20" s="3">
        <v>5304</v>
      </c>
      <c r="J20" s="2"/>
      <c r="K20" s="19" t="s">
        <v>7</v>
      </c>
      <c r="L20" s="2">
        <v>2459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>
        <v>2</v>
      </c>
      <c r="S20" s="3" t="s">
        <v>0</v>
      </c>
    </row>
    <row r="21" spans="2:19" ht="15.75" customHeight="1">
      <c r="B21" s="19" t="s">
        <v>8</v>
      </c>
      <c r="C21" s="2">
        <v>10792</v>
      </c>
      <c r="D21" s="2">
        <v>9999</v>
      </c>
      <c r="E21" s="2">
        <v>793</v>
      </c>
      <c r="F21" s="2" t="s">
        <v>0</v>
      </c>
      <c r="G21" s="2">
        <v>78</v>
      </c>
      <c r="H21" s="2">
        <v>2482</v>
      </c>
      <c r="I21" s="3">
        <v>4184</v>
      </c>
      <c r="J21" s="2"/>
      <c r="K21" s="19" t="s">
        <v>8</v>
      </c>
      <c r="L21" s="2">
        <v>3241</v>
      </c>
      <c r="M21" s="2">
        <v>12</v>
      </c>
      <c r="N21" s="2" t="s">
        <v>0</v>
      </c>
      <c r="O21" s="2" t="s">
        <v>0</v>
      </c>
      <c r="P21" s="2" t="s">
        <v>0</v>
      </c>
      <c r="Q21" s="2" t="s">
        <v>0</v>
      </c>
      <c r="R21" s="2">
        <v>2</v>
      </c>
      <c r="S21" s="3" t="s">
        <v>0</v>
      </c>
    </row>
    <row r="22" spans="2:19" ht="15.75" customHeight="1">
      <c r="B22" s="19" t="s">
        <v>9</v>
      </c>
      <c r="C22" s="2">
        <v>11674</v>
      </c>
      <c r="D22" s="2">
        <v>10727</v>
      </c>
      <c r="E22" s="2">
        <v>947</v>
      </c>
      <c r="F22" s="2" t="s">
        <v>0</v>
      </c>
      <c r="G22" s="2">
        <v>98</v>
      </c>
      <c r="H22" s="2">
        <v>2710</v>
      </c>
      <c r="I22" s="3">
        <v>3965</v>
      </c>
      <c r="J22" s="2"/>
      <c r="K22" s="19" t="s">
        <v>9</v>
      </c>
      <c r="L22" s="2">
        <v>3891</v>
      </c>
      <c r="M22" s="2">
        <v>21</v>
      </c>
      <c r="N22" s="2">
        <v>1</v>
      </c>
      <c r="O22" s="2">
        <v>10</v>
      </c>
      <c r="P22" s="2">
        <v>30</v>
      </c>
      <c r="Q22" s="2" t="s">
        <v>0</v>
      </c>
      <c r="R22" s="2">
        <v>1</v>
      </c>
      <c r="S22" s="3" t="s">
        <v>0</v>
      </c>
    </row>
    <row r="23" spans="2:19" ht="15.75" customHeight="1">
      <c r="B23" s="19" t="s">
        <v>10</v>
      </c>
      <c r="C23" s="2">
        <v>8524</v>
      </c>
      <c r="D23" s="2">
        <v>7784</v>
      </c>
      <c r="E23" s="2">
        <v>740</v>
      </c>
      <c r="F23" s="2" t="s">
        <v>0</v>
      </c>
      <c r="G23" s="2">
        <v>101</v>
      </c>
      <c r="H23" s="2">
        <v>2149</v>
      </c>
      <c r="I23" s="3">
        <v>2548</v>
      </c>
      <c r="J23" s="2"/>
      <c r="K23" s="19" t="s">
        <v>10</v>
      </c>
      <c r="L23" s="2">
        <v>2878</v>
      </c>
      <c r="M23" s="2">
        <v>45</v>
      </c>
      <c r="N23" s="2">
        <v>5</v>
      </c>
      <c r="O23" s="2">
        <v>11</v>
      </c>
      <c r="P23" s="2">
        <v>42</v>
      </c>
      <c r="Q23" s="2" t="s">
        <v>0</v>
      </c>
      <c r="R23" s="2">
        <v>5</v>
      </c>
      <c r="S23" s="3" t="s">
        <v>0</v>
      </c>
    </row>
    <row r="24" spans="2:19" ht="15.75" customHeight="1">
      <c r="B24" s="19" t="s">
        <v>28</v>
      </c>
      <c r="C24" s="2">
        <v>37466</v>
      </c>
      <c r="D24" s="2">
        <v>32924</v>
      </c>
      <c r="E24" s="2">
        <v>4542</v>
      </c>
      <c r="F24" s="2" t="s">
        <v>0</v>
      </c>
      <c r="G24" s="2">
        <v>513</v>
      </c>
      <c r="H24" s="2">
        <v>11239</v>
      </c>
      <c r="I24" s="3">
        <v>10727</v>
      </c>
      <c r="J24" s="2"/>
      <c r="K24" s="19" t="s">
        <v>28</v>
      </c>
      <c r="L24" s="2">
        <v>9276</v>
      </c>
      <c r="M24" s="2">
        <v>401</v>
      </c>
      <c r="N24" s="2">
        <v>80</v>
      </c>
      <c r="O24" s="2">
        <v>169</v>
      </c>
      <c r="P24" s="2">
        <v>291</v>
      </c>
      <c r="Q24" s="2">
        <v>217</v>
      </c>
      <c r="R24" s="2">
        <v>11</v>
      </c>
      <c r="S24" s="3" t="s">
        <v>0</v>
      </c>
    </row>
    <row r="25" spans="2:19" ht="15.75" customHeight="1">
      <c r="B25" s="19" t="s">
        <v>29</v>
      </c>
      <c r="C25" s="2">
        <v>35875</v>
      </c>
      <c r="D25" s="2">
        <v>30508</v>
      </c>
      <c r="E25" s="2">
        <v>5367</v>
      </c>
      <c r="F25" s="2" t="s">
        <v>0</v>
      </c>
      <c r="G25" s="2">
        <v>517</v>
      </c>
      <c r="H25" s="2">
        <v>12790</v>
      </c>
      <c r="I25" s="3">
        <v>9491</v>
      </c>
      <c r="J25" s="2"/>
      <c r="K25" s="19" t="s">
        <v>29</v>
      </c>
      <c r="L25" s="2">
        <v>6662</v>
      </c>
      <c r="M25" s="2">
        <v>239</v>
      </c>
      <c r="N25" s="2">
        <v>82</v>
      </c>
      <c r="O25" s="2">
        <v>164</v>
      </c>
      <c r="P25" s="2">
        <v>134</v>
      </c>
      <c r="Q25" s="2">
        <v>419</v>
      </c>
      <c r="R25" s="2">
        <v>10</v>
      </c>
      <c r="S25" s="3" t="s">
        <v>0</v>
      </c>
    </row>
    <row r="26" spans="2:19" ht="15.75" customHeight="1">
      <c r="B26" s="19" t="s">
        <v>30</v>
      </c>
      <c r="C26" s="2">
        <v>24338</v>
      </c>
      <c r="D26" s="2">
        <v>20270</v>
      </c>
      <c r="E26" s="2">
        <v>4068</v>
      </c>
      <c r="F26" s="2" t="s">
        <v>0</v>
      </c>
      <c r="G26" s="2">
        <v>347</v>
      </c>
      <c r="H26" s="2">
        <v>9161</v>
      </c>
      <c r="I26" s="3">
        <v>6664</v>
      </c>
      <c r="J26" s="2"/>
      <c r="K26" s="19" t="s">
        <v>30</v>
      </c>
      <c r="L26" s="2">
        <v>3630</v>
      </c>
      <c r="M26" s="2">
        <v>124</v>
      </c>
      <c r="N26" s="2">
        <v>63</v>
      </c>
      <c r="O26" s="2">
        <v>110</v>
      </c>
      <c r="P26" s="2">
        <v>32</v>
      </c>
      <c r="Q26" s="2">
        <v>135</v>
      </c>
      <c r="R26" s="2">
        <v>4</v>
      </c>
      <c r="S26" s="3" t="s">
        <v>0</v>
      </c>
    </row>
    <row r="27" spans="2:19" ht="15.75" customHeight="1">
      <c r="B27" s="19" t="s">
        <v>31</v>
      </c>
      <c r="C27" s="2">
        <v>27935</v>
      </c>
      <c r="D27" s="2">
        <v>23958</v>
      </c>
      <c r="E27" s="2">
        <v>3977</v>
      </c>
      <c r="F27" s="2" t="s">
        <v>0</v>
      </c>
      <c r="G27" s="2">
        <v>444</v>
      </c>
      <c r="H27" s="2">
        <v>9625</v>
      </c>
      <c r="I27" s="3">
        <v>8186</v>
      </c>
      <c r="J27" s="2"/>
      <c r="K27" s="19" t="s">
        <v>31</v>
      </c>
      <c r="L27" s="2">
        <v>4916</v>
      </c>
      <c r="M27" s="2">
        <v>203</v>
      </c>
      <c r="N27" s="2">
        <v>188</v>
      </c>
      <c r="O27" s="2">
        <v>154</v>
      </c>
      <c r="P27" s="2">
        <v>32</v>
      </c>
      <c r="Q27" s="2">
        <v>200</v>
      </c>
      <c r="R27" s="2">
        <v>10</v>
      </c>
      <c r="S27" s="3" t="s">
        <v>0</v>
      </c>
    </row>
    <row r="28" spans="2:19" ht="15.75" customHeight="1">
      <c r="B28" s="19" t="s">
        <v>32</v>
      </c>
      <c r="C28" s="2">
        <v>22877</v>
      </c>
      <c r="D28" s="2">
        <v>19203</v>
      </c>
      <c r="E28" s="2">
        <v>3674</v>
      </c>
      <c r="F28" s="2" t="s">
        <v>0</v>
      </c>
      <c r="G28" s="2">
        <v>337</v>
      </c>
      <c r="H28" s="2">
        <v>9514</v>
      </c>
      <c r="I28" s="3">
        <v>5511</v>
      </c>
      <c r="J28" s="2"/>
      <c r="K28" s="19" t="s">
        <v>32</v>
      </c>
      <c r="L28" s="2">
        <v>3370</v>
      </c>
      <c r="M28" s="2">
        <v>107</v>
      </c>
      <c r="N28" s="2">
        <v>118</v>
      </c>
      <c r="O28" s="2">
        <v>100</v>
      </c>
      <c r="P28" s="2">
        <v>22</v>
      </c>
      <c r="Q28" s="2">
        <v>120</v>
      </c>
      <c r="R28" s="2">
        <v>4</v>
      </c>
      <c r="S28" s="3" t="s">
        <v>0</v>
      </c>
    </row>
    <row r="29" spans="2:19" ht="15.75" customHeight="1">
      <c r="B29" s="19" t="s">
        <v>33</v>
      </c>
      <c r="C29" s="2">
        <v>20882</v>
      </c>
      <c r="D29" s="2">
        <v>16696</v>
      </c>
      <c r="E29" s="2">
        <v>4186</v>
      </c>
      <c r="F29" s="2" t="s">
        <v>0</v>
      </c>
      <c r="G29" s="2">
        <v>349</v>
      </c>
      <c r="H29" s="2">
        <v>10224</v>
      </c>
      <c r="I29" s="3">
        <v>3578</v>
      </c>
      <c r="J29" s="2"/>
      <c r="K29" s="19" t="s">
        <v>33</v>
      </c>
      <c r="L29" s="2">
        <v>2354</v>
      </c>
      <c r="M29" s="2">
        <v>40</v>
      </c>
      <c r="N29" s="2">
        <v>46</v>
      </c>
      <c r="O29" s="2">
        <v>36</v>
      </c>
      <c r="P29" s="2">
        <v>7</v>
      </c>
      <c r="Q29" s="2">
        <v>50</v>
      </c>
      <c r="R29" s="2">
        <v>11</v>
      </c>
      <c r="S29" s="3">
        <v>1</v>
      </c>
    </row>
    <row r="30" spans="2:19" ht="15.75" customHeight="1">
      <c r="B30" s="19" t="s">
        <v>34</v>
      </c>
      <c r="C30" s="2">
        <v>14466</v>
      </c>
      <c r="D30" s="2">
        <v>12438</v>
      </c>
      <c r="E30" s="2">
        <v>2028</v>
      </c>
      <c r="F30" s="2" t="s">
        <v>0</v>
      </c>
      <c r="G30" s="2">
        <v>277</v>
      </c>
      <c r="H30" s="2">
        <v>6251</v>
      </c>
      <c r="I30" s="3">
        <v>3358</v>
      </c>
      <c r="J30" s="2"/>
      <c r="K30" s="19" t="s">
        <v>34</v>
      </c>
      <c r="L30" s="2">
        <v>2315</v>
      </c>
      <c r="M30" s="2">
        <v>68</v>
      </c>
      <c r="N30" s="2">
        <v>63</v>
      </c>
      <c r="O30" s="2">
        <v>39</v>
      </c>
      <c r="P30" s="2">
        <v>5</v>
      </c>
      <c r="Q30" s="2">
        <v>52</v>
      </c>
      <c r="R30" s="2">
        <v>10</v>
      </c>
      <c r="S30" s="3" t="s">
        <v>0</v>
      </c>
    </row>
    <row r="31" spans="2:19" ht="15.75" customHeight="1">
      <c r="B31" s="19" t="s">
        <v>35</v>
      </c>
      <c r="C31" s="2">
        <v>13221</v>
      </c>
      <c r="D31" s="2">
        <v>11620</v>
      </c>
      <c r="E31" s="2">
        <v>1601</v>
      </c>
      <c r="F31" s="2" t="s">
        <v>0</v>
      </c>
      <c r="G31" s="2">
        <v>261</v>
      </c>
      <c r="H31" s="2">
        <v>5532</v>
      </c>
      <c r="I31" s="3">
        <v>3354</v>
      </c>
      <c r="J31" s="2"/>
      <c r="K31" s="19" t="s">
        <v>35</v>
      </c>
      <c r="L31" s="2">
        <v>2204</v>
      </c>
      <c r="M31" s="2">
        <v>94</v>
      </c>
      <c r="N31" s="2">
        <v>66</v>
      </c>
      <c r="O31" s="2">
        <v>47</v>
      </c>
      <c r="P31" s="2">
        <v>6</v>
      </c>
      <c r="Q31" s="2">
        <v>38</v>
      </c>
      <c r="R31" s="2">
        <v>17</v>
      </c>
      <c r="S31" s="3">
        <v>1</v>
      </c>
    </row>
    <row r="32" spans="2:19" ht="15.75" customHeight="1">
      <c r="B32" s="19" t="s">
        <v>36</v>
      </c>
      <c r="C32" s="2">
        <v>10349</v>
      </c>
      <c r="D32" s="2">
        <v>8954</v>
      </c>
      <c r="E32" s="2">
        <v>1395</v>
      </c>
      <c r="F32" s="2" t="s">
        <v>0</v>
      </c>
      <c r="G32" s="2">
        <v>199</v>
      </c>
      <c r="H32" s="2">
        <v>4412</v>
      </c>
      <c r="I32" s="3">
        <v>2565</v>
      </c>
      <c r="J32" s="2"/>
      <c r="K32" s="19" t="s">
        <v>36</v>
      </c>
      <c r="L32" s="2">
        <v>1604</v>
      </c>
      <c r="M32" s="2">
        <v>54</v>
      </c>
      <c r="N32" s="2">
        <v>36</v>
      </c>
      <c r="O32" s="2">
        <v>32</v>
      </c>
      <c r="P32" s="2">
        <v>5</v>
      </c>
      <c r="Q32" s="2">
        <v>22</v>
      </c>
      <c r="R32" s="2">
        <v>25</v>
      </c>
      <c r="S32" s="3" t="s">
        <v>0</v>
      </c>
    </row>
    <row r="33" spans="2:19" ht="15.75" customHeight="1">
      <c r="B33" s="19" t="s">
        <v>37</v>
      </c>
      <c r="C33" s="2">
        <v>7883</v>
      </c>
      <c r="D33" s="2">
        <v>6495</v>
      </c>
      <c r="E33" s="2">
        <v>1388</v>
      </c>
      <c r="F33" s="2" t="s">
        <v>0</v>
      </c>
      <c r="G33" s="2">
        <v>183</v>
      </c>
      <c r="H33" s="2">
        <v>3488</v>
      </c>
      <c r="I33" s="3">
        <v>1643</v>
      </c>
      <c r="J33" s="2"/>
      <c r="K33" s="19" t="s">
        <v>37</v>
      </c>
      <c r="L33" s="2">
        <v>1109</v>
      </c>
      <c r="M33" s="2">
        <v>19</v>
      </c>
      <c r="N33" s="2">
        <v>10</v>
      </c>
      <c r="O33" s="2">
        <v>14</v>
      </c>
      <c r="P33" s="2">
        <v>1</v>
      </c>
      <c r="Q33" s="2">
        <v>10</v>
      </c>
      <c r="R33" s="2">
        <v>18</v>
      </c>
      <c r="S33" s="3" t="s">
        <v>0</v>
      </c>
    </row>
    <row r="34" spans="2:19" ht="15.75" customHeight="1">
      <c r="B34" s="19" t="s">
        <v>38</v>
      </c>
      <c r="C34" s="2">
        <v>6020</v>
      </c>
      <c r="D34" s="2">
        <v>4640</v>
      </c>
      <c r="E34" s="2">
        <v>1380</v>
      </c>
      <c r="F34" s="2" t="s">
        <v>0</v>
      </c>
      <c r="G34" s="2">
        <v>189</v>
      </c>
      <c r="H34" s="2">
        <v>2838</v>
      </c>
      <c r="I34" s="3">
        <v>966</v>
      </c>
      <c r="J34" s="2"/>
      <c r="K34" s="19" t="s">
        <v>38</v>
      </c>
      <c r="L34" s="2">
        <v>589</v>
      </c>
      <c r="M34" s="2">
        <v>11</v>
      </c>
      <c r="N34" s="2">
        <v>7</v>
      </c>
      <c r="O34" s="2">
        <v>6</v>
      </c>
      <c r="P34" s="2">
        <v>2</v>
      </c>
      <c r="Q34" s="2">
        <v>6</v>
      </c>
      <c r="R34" s="2">
        <v>26</v>
      </c>
      <c r="S34" s="3" t="s">
        <v>0</v>
      </c>
    </row>
    <row r="35" spans="2:19" ht="15.75" customHeight="1">
      <c r="B35" s="20" t="s">
        <v>20</v>
      </c>
      <c r="C35" s="6">
        <v>8247</v>
      </c>
      <c r="D35" s="6">
        <v>5682</v>
      </c>
      <c r="E35" s="6">
        <v>2565</v>
      </c>
      <c r="F35" s="6" t="s">
        <v>0</v>
      </c>
      <c r="G35" s="6">
        <v>293</v>
      </c>
      <c r="H35" s="6">
        <v>3601</v>
      </c>
      <c r="I35" s="7">
        <v>1072</v>
      </c>
      <c r="J35" s="2"/>
      <c r="K35" s="20" t="s">
        <v>20</v>
      </c>
      <c r="L35" s="6">
        <v>649</v>
      </c>
      <c r="M35" s="6">
        <v>2</v>
      </c>
      <c r="N35" s="6">
        <v>6</v>
      </c>
      <c r="O35" s="6">
        <v>8</v>
      </c>
      <c r="P35" s="6">
        <v>1</v>
      </c>
      <c r="Q35" s="6">
        <v>3</v>
      </c>
      <c r="R35" s="6">
        <v>46</v>
      </c>
      <c r="S35" s="7">
        <v>1</v>
      </c>
    </row>
    <row r="36" ht="13.5">
      <c r="B36" s="21"/>
    </row>
  </sheetData>
  <sheetProtection/>
  <mergeCells count="6">
    <mergeCell ref="B5:B6"/>
    <mergeCell ref="C5:C6"/>
    <mergeCell ref="D5:F5"/>
    <mergeCell ref="G5:I5"/>
    <mergeCell ref="K5:K6"/>
    <mergeCell ref="L5:S5"/>
  </mergeCells>
  <printOptions/>
  <pageMargins left="0.590551181102362" right="0.393700787401575" top="0.590551181102362" bottom="0.78740157480315" header="0.393700787401575" footer="0.393700787401575"/>
  <pageSetup horizontalDpi="300" verticalDpi="3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36"/>
  <sheetViews>
    <sheetView workbookViewId="0" topLeftCell="A1">
      <selection activeCell="A1" sqref="A1"/>
    </sheetView>
  </sheetViews>
  <sheetFormatPr defaultColWidth="9.140625" defaultRowHeight="15"/>
  <cols>
    <col min="1" max="1" width="2.140625" style="10" customWidth="1"/>
    <col min="2" max="2" width="13.140625" style="8" customWidth="1"/>
    <col min="3" max="3" width="12.57421875" style="8" customWidth="1"/>
    <col min="4" max="4" width="10.00390625" style="8" customWidth="1"/>
    <col min="5" max="5" width="10.28125" style="8" customWidth="1"/>
    <col min="6" max="6" width="10.8515625" style="8" customWidth="1"/>
    <col min="7" max="7" width="10.140625" style="8" customWidth="1"/>
    <col min="8" max="8" width="12.28125" style="8" customWidth="1"/>
    <col min="9" max="9" width="9.140625" style="8" customWidth="1"/>
    <col min="10" max="10" width="2.140625" style="8" customWidth="1"/>
    <col min="11" max="11" width="11.28125" style="8" customWidth="1"/>
    <col min="12" max="12" width="9.421875" style="8" customWidth="1"/>
    <col min="13" max="13" width="11.421875" style="8" customWidth="1"/>
    <col min="14" max="14" width="11.8515625" style="8" customWidth="1"/>
    <col min="15" max="15" width="10.421875" style="8" customWidth="1"/>
    <col min="16" max="16" width="8.7109375" style="8" customWidth="1"/>
    <col min="17" max="17" width="11.00390625" style="8" customWidth="1"/>
    <col min="18" max="18" width="7.28125" style="8" customWidth="1"/>
    <col min="19" max="19" width="7.57421875" style="8" customWidth="1"/>
    <col min="20" max="16384" width="9.00390625" style="10" customWidth="1"/>
  </cols>
  <sheetData>
    <row r="1" spans="9:19" ht="13.5">
      <c r="I1" s="9" t="s">
        <v>49</v>
      </c>
      <c r="J1" s="9"/>
      <c r="S1" s="9" t="s">
        <v>50</v>
      </c>
    </row>
    <row r="2" spans="2:19" ht="13.5"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 t="s">
        <v>55</v>
      </c>
      <c r="L2" s="11"/>
      <c r="M2" s="11"/>
      <c r="N2" s="11"/>
      <c r="O2" s="11"/>
      <c r="P2" s="11"/>
      <c r="Q2" s="1"/>
      <c r="R2" s="12"/>
      <c r="S2" s="11"/>
    </row>
    <row r="3" spans="2:19" ht="13.5">
      <c r="B3" s="11" t="s">
        <v>62</v>
      </c>
      <c r="C3" s="11"/>
      <c r="D3" s="11"/>
      <c r="E3" s="11"/>
      <c r="F3" s="11"/>
      <c r="G3" s="11"/>
      <c r="H3" s="11"/>
      <c r="I3" s="11"/>
      <c r="J3" s="11"/>
      <c r="K3" s="11" t="s">
        <v>63</v>
      </c>
      <c r="L3" s="11"/>
      <c r="M3" s="11"/>
      <c r="N3" s="11"/>
      <c r="O3" s="11"/>
      <c r="P3" s="11"/>
      <c r="Q3" s="1"/>
      <c r="R3" s="12"/>
      <c r="S3" s="11"/>
    </row>
    <row r="4" spans="2:19" ht="15.75" customHeight="1">
      <c r="B4" s="11"/>
      <c r="C4" s="11"/>
      <c r="D4" s="25"/>
      <c r="E4" s="11"/>
      <c r="F4" s="11"/>
      <c r="G4" s="11"/>
      <c r="H4" s="13"/>
      <c r="I4" s="14" t="s">
        <v>42</v>
      </c>
      <c r="J4" s="22"/>
      <c r="K4" s="11"/>
      <c r="L4" s="11"/>
      <c r="M4" s="11"/>
      <c r="N4" s="11"/>
      <c r="O4" s="11"/>
      <c r="P4" s="11"/>
      <c r="Q4" s="1"/>
      <c r="R4" s="13"/>
      <c r="S4" s="14" t="s">
        <v>42</v>
      </c>
    </row>
    <row r="5" spans="2:19" ht="23.25" customHeight="1">
      <c r="B5" s="50" t="s">
        <v>57</v>
      </c>
      <c r="C5" s="50" t="s">
        <v>51</v>
      </c>
      <c r="D5" s="52" t="s">
        <v>11</v>
      </c>
      <c r="E5" s="53"/>
      <c r="F5" s="53"/>
      <c r="G5" s="52" t="s">
        <v>58</v>
      </c>
      <c r="H5" s="54"/>
      <c r="I5" s="55"/>
      <c r="J5" s="24"/>
      <c r="K5" s="50" t="s">
        <v>57</v>
      </c>
      <c r="L5" s="52" t="s">
        <v>58</v>
      </c>
      <c r="M5" s="54"/>
      <c r="N5" s="54"/>
      <c r="O5" s="54"/>
      <c r="P5" s="54"/>
      <c r="Q5" s="54"/>
      <c r="R5" s="58"/>
      <c r="S5" s="57"/>
    </row>
    <row r="6" spans="2:19" s="17" customFormat="1" ht="51" customHeight="1">
      <c r="B6" s="51"/>
      <c r="C6" s="51"/>
      <c r="D6" s="16" t="s">
        <v>12</v>
      </c>
      <c r="E6" s="16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24"/>
      <c r="K6" s="51"/>
      <c r="L6" s="16" t="s">
        <v>18</v>
      </c>
      <c r="M6" s="16" t="s">
        <v>19</v>
      </c>
      <c r="N6" s="16" t="s">
        <v>39</v>
      </c>
      <c r="O6" s="16" t="s">
        <v>40</v>
      </c>
      <c r="P6" s="16" t="s">
        <v>59</v>
      </c>
      <c r="Q6" s="16" t="s">
        <v>21</v>
      </c>
      <c r="R6" s="16" t="s">
        <v>43</v>
      </c>
      <c r="S6" s="16" t="s">
        <v>14</v>
      </c>
    </row>
    <row r="7" spans="2:19" ht="21" customHeight="1">
      <c r="B7" s="18" t="s">
        <v>52</v>
      </c>
      <c r="C7" s="2">
        <v>408765</v>
      </c>
      <c r="D7" s="2">
        <v>305264</v>
      </c>
      <c r="E7" s="2">
        <v>103499</v>
      </c>
      <c r="F7" s="2">
        <v>2</v>
      </c>
      <c r="G7" s="2">
        <v>7038</v>
      </c>
      <c r="H7" s="2">
        <v>176895</v>
      </c>
      <c r="I7" s="3">
        <v>81334</v>
      </c>
      <c r="J7" s="2"/>
      <c r="K7" s="18" t="s">
        <v>53</v>
      </c>
      <c r="L7" s="2">
        <v>37180</v>
      </c>
      <c r="M7" s="2">
        <v>872</v>
      </c>
      <c r="N7" s="2">
        <v>521</v>
      </c>
      <c r="O7" s="2">
        <v>530</v>
      </c>
      <c r="P7" s="2">
        <v>432</v>
      </c>
      <c r="Q7" s="2">
        <v>393</v>
      </c>
      <c r="R7" s="2">
        <v>65</v>
      </c>
      <c r="S7" s="5">
        <v>4</v>
      </c>
    </row>
    <row r="8" spans="2:19" ht="15.75" customHeight="1">
      <c r="B8" s="19" t="s">
        <v>22</v>
      </c>
      <c r="C8" s="2">
        <v>30893</v>
      </c>
      <c r="D8" s="2">
        <v>22592</v>
      </c>
      <c r="E8" s="2">
        <v>8301</v>
      </c>
      <c r="F8" s="2" t="s">
        <v>0</v>
      </c>
      <c r="G8" s="2">
        <v>487</v>
      </c>
      <c r="H8" s="2">
        <v>22098</v>
      </c>
      <c r="I8" s="3" t="s">
        <v>0</v>
      </c>
      <c r="J8" s="2"/>
      <c r="K8" s="19" t="s">
        <v>22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>
        <v>7</v>
      </c>
      <c r="S8" s="3" t="s">
        <v>0</v>
      </c>
    </row>
    <row r="9" spans="2:19" ht="15.75" customHeight="1">
      <c r="B9" s="19" t="s">
        <v>23</v>
      </c>
      <c r="C9" s="2">
        <v>10405</v>
      </c>
      <c r="D9" s="2">
        <v>6232</v>
      </c>
      <c r="E9" s="2">
        <v>4173</v>
      </c>
      <c r="F9" s="2" t="s">
        <v>0</v>
      </c>
      <c r="G9" s="2">
        <v>228</v>
      </c>
      <c r="H9" s="2">
        <v>6004</v>
      </c>
      <c r="I9" s="3" t="s">
        <v>0</v>
      </c>
      <c r="J9" s="2"/>
      <c r="K9" s="19" t="s">
        <v>23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3" t="s">
        <v>0</v>
      </c>
    </row>
    <row r="10" spans="2:19" ht="15.75" customHeight="1">
      <c r="B10" s="19" t="s">
        <v>1</v>
      </c>
      <c r="C10" s="2">
        <v>10941</v>
      </c>
      <c r="D10" s="2">
        <v>8249</v>
      </c>
      <c r="E10" s="2">
        <v>2692</v>
      </c>
      <c r="F10" s="2" t="s">
        <v>0</v>
      </c>
      <c r="G10" s="2">
        <v>157</v>
      </c>
      <c r="H10" s="2">
        <v>8091</v>
      </c>
      <c r="I10" s="3" t="s">
        <v>0</v>
      </c>
      <c r="J10" s="2"/>
      <c r="K10" s="19" t="s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1</v>
      </c>
      <c r="S10" s="3" t="s">
        <v>0</v>
      </c>
    </row>
    <row r="11" spans="2:19" ht="15.75" customHeight="1">
      <c r="B11" s="19" t="s">
        <v>2</v>
      </c>
      <c r="C11" s="2">
        <v>9547</v>
      </c>
      <c r="D11" s="2">
        <v>8111</v>
      </c>
      <c r="E11" s="2">
        <v>1436</v>
      </c>
      <c r="F11" s="2" t="s">
        <v>0</v>
      </c>
      <c r="G11" s="2">
        <v>102</v>
      </c>
      <c r="H11" s="2">
        <v>8003</v>
      </c>
      <c r="I11" s="3" t="s">
        <v>0</v>
      </c>
      <c r="J11" s="2"/>
      <c r="K11" s="19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6</v>
      </c>
      <c r="S11" s="3" t="s">
        <v>0</v>
      </c>
    </row>
    <row r="12" spans="2:19" ht="15.75" customHeight="1">
      <c r="B12" s="19" t="s">
        <v>24</v>
      </c>
      <c r="C12" s="2">
        <v>58210</v>
      </c>
      <c r="D12" s="2">
        <v>54494</v>
      </c>
      <c r="E12" s="2">
        <v>3716</v>
      </c>
      <c r="F12" s="2" t="s">
        <v>0</v>
      </c>
      <c r="G12" s="2">
        <v>395</v>
      </c>
      <c r="H12" s="2">
        <v>35759</v>
      </c>
      <c r="I12" s="3">
        <v>17638</v>
      </c>
      <c r="J12" s="2"/>
      <c r="K12" s="19" t="s">
        <v>24</v>
      </c>
      <c r="L12" s="2">
        <v>697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>
        <v>4</v>
      </c>
      <c r="S12" s="3">
        <v>1</v>
      </c>
    </row>
    <row r="13" spans="2:19" ht="15.75" customHeight="1">
      <c r="B13" s="19" t="s">
        <v>25</v>
      </c>
      <c r="C13" s="2">
        <v>11318</v>
      </c>
      <c r="D13" s="2">
        <v>10129</v>
      </c>
      <c r="E13" s="2">
        <v>1189</v>
      </c>
      <c r="F13" s="2" t="s">
        <v>0</v>
      </c>
      <c r="G13" s="2">
        <v>95</v>
      </c>
      <c r="H13" s="2">
        <v>10032</v>
      </c>
      <c r="I13" s="3" t="s">
        <v>0</v>
      </c>
      <c r="J13" s="2"/>
      <c r="K13" s="19" t="s">
        <v>25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>
        <v>2</v>
      </c>
      <c r="S13" s="3" t="s">
        <v>0</v>
      </c>
    </row>
    <row r="14" spans="2:19" ht="15.75" customHeight="1">
      <c r="B14" s="19" t="s">
        <v>3</v>
      </c>
      <c r="C14" s="2">
        <v>9763</v>
      </c>
      <c r="D14" s="2">
        <v>9177</v>
      </c>
      <c r="E14" s="2">
        <v>586</v>
      </c>
      <c r="F14" s="2" t="s">
        <v>0</v>
      </c>
      <c r="G14" s="2">
        <v>72</v>
      </c>
      <c r="H14" s="2">
        <v>7885</v>
      </c>
      <c r="I14" s="3">
        <v>1219</v>
      </c>
      <c r="J14" s="2"/>
      <c r="K14" s="19" t="s">
        <v>3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1</v>
      </c>
      <c r="S14" s="3" t="s">
        <v>0</v>
      </c>
    </row>
    <row r="15" spans="2:19" ht="15.75" customHeight="1">
      <c r="B15" s="19" t="s">
        <v>4</v>
      </c>
      <c r="C15" s="2">
        <v>12561</v>
      </c>
      <c r="D15" s="2">
        <v>11870</v>
      </c>
      <c r="E15" s="2">
        <v>691</v>
      </c>
      <c r="F15" s="2" t="s">
        <v>0</v>
      </c>
      <c r="G15" s="2">
        <v>90</v>
      </c>
      <c r="H15" s="2">
        <v>8083</v>
      </c>
      <c r="I15" s="3">
        <v>3696</v>
      </c>
      <c r="J15" s="2"/>
      <c r="K15" s="19" t="s">
        <v>4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>
        <v>1</v>
      </c>
      <c r="S15" s="3" t="s">
        <v>0</v>
      </c>
    </row>
    <row r="16" spans="2:19" ht="15.75" customHeight="1">
      <c r="B16" s="19" t="s">
        <v>5</v>
      </c>
      <c r="C16" s="2">
        <v>12183</v>
      </c>
      <c r="D16" s="2">
        <v>11593</v>
      </c>
      <c r="E16" s="2">
        <v>590</v>
      </c>
      <c r="F16" s="2" t="s">
        <v>0</v>
      </c>
      <c r="G16" s="2">
        <v>69</v>
      </c>
      <c r="H16" s="2">
        <v>5843</v>
      </c>
      <c r="I16" s="3">
        <v>5681</v>
      </c>
      <c r="J16" s="2"/>
      <c r="K16" s="19" t="s">
        <v>5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3" t="s">
        <v>0</v>
      </c>
    </row>
    <row r="17" spans="2:19" ht="15.75" customHeight="1">
      <c r="B17" s="19" t="s">
        <v>6</v>
      </c>
      <c r="C17" s="2">
        <v>12385</v>
      </c>
      <c r="D17" s="2">
        <v>11725</v>
      </c>
      <c r="E17" s="2">
        <v>660</v>
      </c>
      <c r="F17" s="2" t="s">
        <v>0</v>
      </c>
      <c r="G17" s="2">
        <v>69</v>
      </c>
      <c r="H17" s="2">
        <v>3916</v>
      </c>
      <c r="I17" s="3">
        <v>7042</v>
      </c>
      <c r="J17" s="2"/>
      <c r="K17" s="19" t="s">
        <v>6</v>
      </c>
      <c r="L17" s="2">
        <v>697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3">
        <v>1</v>
      </c>
    </row>
    <row r="18" spans="2:19" ht="15.75" customHeight="1">
      <c r="B18" s="19" t="s">
        <v>26</v>
      </c>
      <c r="C18" s="2">
        <v>46950</v>
      </c>
      <c r="D18" s="2">
        <v>42960</v>
      </c>
      <c r="E18" s="2">
        <v>3990</v>
      </c>
      <c r="F18" s="2" t="s">
        <v>0</v>
      </c>
      <c r="G18" s="2">
        <v>443</v>
      </c>
      <c r="H18" s="2">
        <v>10969</v>
      </c>
      <c r="I18" s="3">
        <v>18882</v>
      </c>
      <c r="J18" s="2"/>
      <c r="K18" s="19" t="s">
        <v>26</v>
      </c>
      <c r="L18" s="2">
        <v>12454</v>
      </c>
      <c r="M18" s="2">
        <v>83</v>
      </c>
      <c r="N18" s="2">
        <v>11</v>
      </c>
      <c r="O18" s="2">
        <v>23</v>
      </c>
      <c r="P18" s="2">
        <v>91</v>
      </c>
      <c r="Q18" s="2" t="s">
        <v>0</v>
      </c>
      <c r="R18" s="2">
        <v>4</v>
      </c>
      <c r="S18" s="3" t="s">
        <v>0</v>
      </c>
    </row>
    <row r="19" spans="2:19" ht="15.75" customHeight="1">
      <c r="B19" s="19" t="s">
        <v>27</v>
      </c>
      <c r="C19" s="2">
        <v>10712</v>
      </c>
      <c r="D19" s="2">
        <v>10037</v>
      </c>
      <c r="E19" s="2">
        <v>675</v>
      </c>
      <c r="F19" s="2" t="s">
        <v>0</v>
      </c>
      <c r="G19" s="2">
        <v>78</v>
      </c>
      <c r="H19" s="2">
        <v>2589</v>
      </c>
      <c r="I19" s="3">
        <v>5742</v>
      </c>
      <c r="J19" s="2"/>
      <c r="K19" s="19" t="s">
        <v>27</v>
      </c>
      <c r="L19" s="2">
        <v>1626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>
        <v>2</v>
      </c>
      <c r="S19" s="3" t="s">
        <v>0</v>
      </c>
    </row>
    <row r="20" spans="2:19" ht="15.75" customHeight="1">
      <c r="B20" s="19" t="s">
        <v>7</v>
      </c>
      <c r="C20" s="2">
        <v>9919</v>
      </c>
      <c r="D20" s="2">
        <v>9211</v>
      </c>
      <c r="E20" s="2">
        <v>708</v>
      </c>
      <c r="F20" s="2" t="s">
        <v>0</v>
      </c>
      <c r="G20" s="2">
        <v>76</v>
      </c>
      <c r="H20" s="2">
        <v>2152</v>
      </c>
      <c r="I20" s="3">
        <v>4417</v>
      </c>
      <c r="J20" s="2"/>
      <c r="K20" s="19" t="s">
        <v>7</v>
      </c>
      <c r="L20" s="2">
        <v>2566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3" t="s">
        <v>0</v>
      </c>
    </row>
    <row r="21" spans="2:19" ht="15.75" customHeight="1">
      <c r="B21" s="19" t="s">
        <v>8</v>
      </c>
      <c r="C21" s="2">
        <v>8949</v>
      </c>
      <c r="D21" s="2">
        <v>8250</v>
      </c>
      <c r="E21" s="2">
        <v>699</v>
      </c>
      <c r="F21" s="2" t="s">
        <v>0</v>
      </c>
      <c r="G21" s="2">
        <v>102</v>
      </c>
      <c r="H21" s="2">
        <v>1908</v>
      </c>
      <c r="I21" s="3">
        <v>3295</v>
      </c>
      <c r="J21" s="2"/>
      <c r="K21" s="19" t="s">
        <v>8</v>
      </c>
      <c r="L21" s="2">
        <v>2926</v>
      </c>
      <c r="M21" s="2">
        <v>18</v>
      </c>
      <c r="N21" s="2" t="s">
        <v>0</v>
      </c>
      <c r="O21" s="2" t="s">
        <v>0</v>
      </c>
      <c r="P21" s="2" t="s">
        <v>0</v>
      </c>
      <c r="Q21" s="2" t="s">
        <v>0</v>
      </c>
      <c r="R21" s="2">
        <v>1</v>
      </c>
      <c r="S21" s="3" t="s">
        <v>0</v>
      </c>
    </row>
    <row r="22" spans="2:19" ht="15.75" customHeight="1">
      <c r="B22" s="19" t="s">
        <v>9</v>
      </c>
      <c r="C22" s="2">
        <v>10230</v>
      </c>
      <c r="D22" s="2">
        <v>9180</v>
      </c>
      <c r="E22" s="2">
        <v>1050</v>
      </c>
      <c r="F22" s="2" t="s">
        <v>0</v>
      </c>
      <c r="G22" s="2">
        <v>91</v>
      </c>
      <c r="H22" s="2">
        <v>2506</v>
      </c>
      <c r="I22" s="3">
        <v>3266</v>
      </c>
      <c r="J22" s="2"/>
      <c r="K22" s="19" t="s">
        <v>9</v>
      </c>
      <c r="L22" s="2">
        <v>3254</v>
      </c>
      <c r="M22" s="2">
        <v>24</v>
      </c>
      <c r="N22" s="2">
        <v>5</v>
      </c>
      <c r="O22" s="2">
        <v>6</v>
      </c>
      <c r="P22" s="2">
        <v>28</v>
      </c>
      <c r="Q22" s="2" t="s">
        <v>0</v>
      </c>
      <c r="R22" s="2" t="s">
        <v>0</v>
      </c>
      <c r="S22" s="3" t="s">
        <v>0</v>
      </c>
    </row>
    <row r="23" spans="2:19" ht="15.75" customHeight="1">
      <c r="B23" s="19" t="s">
        <v>10</v>
      </c>
      <c r="C23" s="2">
        <v>7140</v>
      </c>
      <c r="D23" s="2">
        <v>6282</v>
      </c>
      <c r="E23" s="2">
        <v>858</v>
      </c>
      <c r="F23" s="2" t="s">
        <v>0</v>
      </c>
      <c r="G23" s="2">
        <v>96</v>
      </c>
      <c r="H23" s="2">
        <v>1814</v>
      </c>
      <c r="I23" s="3">
        <v>2162</v>
      </c>
      <c r="J23" s="2"/>
      <c r="K23" s="19" t="s">
        <v>10</v>
      </c>
      <c r="L23" s="2">
        <v>2082</v>
      </c>
      <c r="M23" s="2">
        <v>41</v>
      </c>
      <c r="N23" s="2">
        <v>6</v>
      </c>
      <c r="O23" s="2">
        <v>17</v>
      </c>
      <c r="P23" s="2">
        <v>63</v>
      </c>
      <c r="Q23" s="2" t="s">
        <v>0</v>
      </c>
      <c r="R23" s="2">
        <v>1</v>
      </c>
      <c r="S23" s="3" t="s">
        <v>0</v>
      </c>
    </row>
    <row r="24" spans="2:19" ht="15.75" customHeight="1">
      <c r="B24" s="19" t="s">
        <v>28</v>
      </c>
      <c r="C24" s="2">
        <v>36834</v>
      </c>
      <c r="D24" s="2">
        <v>30064</v>
      </c>
      <c r="E24" s="2">
        <v>6770</v>
      </c>
      <c r="F24" s="2" t="s">
        <v>0</v>
      </c>
      <c r="G24" s="2">
        <v>483</v>
      </c>
      <c r="H24" s="2">
        <v>12358</v>
      </c>
      <c r="I24" s="3">
        <v>9993</v>
      </c>
      <c r="J24" s="2"/>
      <c r="K24" s="19" t="s">
        <v>28</v>
      </c>
      <c r="L24" s="2">
        <v>6302</v>
      </c>
      <c r="M24" s="2">
        <v>281</v>
      </c>
      <c r="N24" s="2">
        <v>52</v>
      </c>
      <c r="O24" s="2">
        <v>179</v>
      </c>
      <c r="P24" s="2">
        <v>247</v>
      </c>
      <c r="Q24" s="2">
        <v>163</v>
      </c>
      <c r="R24" s="2">
        <v>6</v>
      </c>
      <c r="S24" s="3" t="s">
        <v>0</v>
      </c>
    </row>
    <row r="25" spans="2:19" ht="15.75" customHeight="1">
      <c r="B25" s="19" t="s">
        <v>29</v>
      </c>
      <c r="C25" s="2">
        <v>38248</v>
      </c>
      <c r="D25" s="2">
        <v>29330</v>
      </c>
      <c r="E25" s="2">
        <v>8918</v>
      </c>
      <c r="F25" s="2" t="s">
        <v>0</v>
      </c>
      <c r="G25" s="2">
        <v>591</v>
      </c>
      <c r="H25" s="2">
        <v>15053</v>
      </c>
      <c r="I25" s="3">
        <v>8970</v>
      </c>
      <c r="J25" s="2"/>
      <c r="K25" s="19" t="s">
        <v>29</v>
      </c>
      <c r="L25" s="2">
        <v>4148</v>
      </c>
      <c r="M25" s="2">
        <v>183</v>
      </c>
      <c r="N25" s="2">
        <v>54</v>
      </c>
      <c r="O25" s="2">
        <v>145</v>
      </c>
      <c r="P25" s="2">
        <v>54</v>
      </c>
      <c r="Q25" s="2">
        <v>128</v>
      </c>
      <c r="R25" s="2">
        <v>4</v>
      </c>
      <c r="S25" s="3" t="s">
        <v>0</v>
      </c>
    </row>
    <row r="26" spans="2:19" ht="15.75" customHeight="1">
      <c r="B26" s="19" t="s">
        <v>30</v>
      </c>
      <c r="C26" s="2">
        <v>27507</v>
      </c>
      <c r="D26" s="2">
        <v>20743</v>
      </c>
      <c r="E26" s="2">
        <v>6764</v>
      </c>
      <c r="F26" s="2" t="s">
        <v>0</v>
      </c>
      <c r="G26" s="2">
        <v>383</v>
      </c>
      <c r="H26" s="2">
        <v>11746</v>
      </c>
      <c r="I26" s="3">
        <v>5969</v>
      </c>
      <c r="J26" s="2"/>
      <c r="K26" s="19" t="s">
        <v>30</v>
      </c>
      <c r="L26" s="2">
        <v>2417</v>
      </c>
      <c r="M26" s="2">
        <v>85</v>
      </c>
      <c r="N26" s="2">
        <v>64</v>
      </c>
      <c r="O26" s="2">
        <v>36</v>
      </c>
      <c r="P26" s="2">
        <v>11</v>
      </c>
      <c r="Q26" s="2">
        <v>29</v>
      </c>
      <c r="R26" s="2">
        <v>3</v>
      </c>
      <c r="S26" s="3" t="s">
        <v>0</v>
      </c>
    </row>
    <row r="27" spans="2:19" ht="15.75" customHeight="1">
      <c r="B27" s="19" t="s">
        <v>31</v>
      </c>
      <c r="C27" s="2">
        <v>31113</v>
      </c>
      <c r="D27" s="2">
        <v>24052</v>
      </c>
      <c r="E27" s="2">
        <v>7061</v>
      </c>
      <c r="F27" s="2" t="s">
        <v>0</v>
      </c>
      <c r="G27" s="2">
        <v>492</v>
      </c>
      <c r="H27" s="2">
        <v>13864</v>
      </c>
      <c r="I27" s="3">
        <v>6409</v>
      </c>
      <c r="J27" s="2"/>
      <c r="K27" s="19" t="s">
        <v>31</v>
      </c>
      <c r="L27" s="2">
        <v>2933</v>
      </c>
      <c r="M27" s="2">
        <v>89</v>
      </c>
      <c r="N27" s="2">
        <v>153</v>
      </c>
      <c r="O27" s="2">
        <v>70</v>
      </c>
      <c r="P27" s="2">
        <v>7</v>
      </c>
      <c r="Q27" s="2">
        <v>30</v>
      </c>
      <c r="R27" s="2">
        <v>5</v>
      </c>
      <c r="S27" s="3" t="s">
        <v>0</v>
      </c>
    </row>
    <row r="28" spans="2:19" ht="15.75" customHeight="1">
      <c r="B28" s="19" t="s">
        <v>32</v>
      </c>
      <c r="C28" s="2">
        <v>27697</v>
      </c>
      <c r="D28" s="2">
        <v>19375</v>
      </c>
      <c r="E28" s="2">
        <v>8322</v>
      </c>
      <c r="F28" s="2" t="s">
        <v>0</v>
      </c>
      <c r="G28" s="2">
        <v>568</v>
      </c>
      <c r="H28" s="2">
        <v>13765</v>
      </c>
      <c r="I28" s="3">
        <v>3268</v>
      </c>
      <c r="J28" s="2"/>
      <c r="K28" s="19" t="s">
        <v>32</v>
      </c>
      <c r="L28" s="2">
        <v>1625</v>
      </c>
      <c r="M28" s="2">
        <v>44</v>
      </c>
      <c r="N28" s="2">
        <v>66</v>
      </c>
      <c r="O28" s="2">
        <v>18</v>
      </c>
      <c r="P28" s="2">
        <v>3</v>
      </c>
      <c r="Q28" s="2">
        <v>13</v>
      </c>
      <c r="R28" s="2">
        <v>5</v>
      </c>
      <c r="S28" s="3" t="s">
        <v>0</v>
      </c>
    </row>
    <row r="29" spans="2:19" ht="15.75" customHeight="1">
      <c r="B29" s="19" t="s">
        <v>33</v>
      </c>
      <c r="C29" s="2">
        <v>25793</v>
      </c>
      <c r="D29" s="2">
        <v>17199</v>
      </c>
      <c r="E29" s="2">
        <v>8594</v>
      </c>
      <c r="F29" s="2" t="s">
        <v>0</v>
      </c>
      <c r="G29" s="2">
        <v>539</v>
      </c>
      <c r="H29" s="2">
        <v>12442</v>
      </c>
      <c r="I29" s="3">
        <v>2447</v>
      </c>
      <c r="J29" s="2"/>
      <c r="K29" s="19" t="s">
        <v>33</v>
      </c>
      <c r="L29" s="2">
        <v>1686</v>
      </c>
      <c r="M29" s="2">
        <v>19</v>
      </c>
      <c r="N29" s="2">
        <v>33</v>
      </c>
      <c r="O29" s="2">
        <v>18</v>
      </c>
      <c r="P29" s="2">
        <v>6</v>
      </c>
      <c r="Q29" s="2">
        <v>3</v>
      </c>
      <c r="R29" s="2">
        <v>6</v>
      </c>
      <c r="S29" s="3" t="s">
        <v>0</v>
      </c>
    </row>
    <row r="30" spans="2:19" ht="15.75" customHeight="1">
      <c r="B30" s="19" t="s">
        <v>34</v>
      </c>
      <c r="C30" s="2">
        <v>23009</v>
      </c>
      <c r="D30" s="2">
        <v>16128</v>
      </c>
      <c r="E30" s="2">
        <v>6881</v>
      </c>
      <c r="F30" s="2" t="s">
        <v>0</v>
      </c>
      <c r="G30" s="2">
        <v>515</v>
      </c>
      <c r="H30" s="2">
        <v>10181</v>
      </c>
      <c r="I30" s="3">
        <v>3243</v>
      </c>
      <c r="J30" s="2"/>
      <c r="K30" s="19" t="s">
        <v>34</v>
      </c>
      <c r="L30" s="2">
        <v>2074</v>
      </c>
      <c r="M30" s="2">
        <v>37</v>
      </c>
      <c r="N30" s="2">
        <v>38</v>
      </c>
      <c r="O30" s="2">
        <v>18</v>
      </c>
      <c r="P30" s="2">
        <v>5</v>
      </c>
      <c r="Q30" s="2">
        <v>14</v>
      </c>
      <c r="R30" s="2">
        <v>3</v>
      </c>
      <c r="S30" s="3" t="s">
        <v>0</v>
      </c>
    </row>
    <row r="31" spans="2:19" ht="15.75" customHeight="1">
      <c r="B31" s="19" t="s">
        <v>35</v>
      </c>
      <c r="C31" s="2">
        <v>18162</v>
      </c>
      <c r="D31" s="2">
        <v>11787</v>
      </c>
      <c r="E31" s="2">
        <v>6373</v>
      </c>
      <c r="F31" s="2">
        <v>2</v>
      </c>
      <c r="G31" s="2">
        <v>436</v>
      </c>
      <c r="H31" s="2">
        <v>7707</v>
      </c>
      <c r="I31" s="3">
        <v>2192</v>
      </c>
      <c r="J31" s="2"/>
      <c r="K31" s="19" t="s">
        <v>35</v>
      </c>
      <c r="L31" s="2">
        <v>1351</v>
      </c>
      <c r="M31" s="2">
        <v>36</v>
      </c>
      <c r="N31" s="2">
        <v>30</v>
      </c>
      <c r="O31" s="2">
        <v>18</v>
      </c>
      <c r="P31" s="2">
        <v>3</v>
      </c>
      <c r="Q31" s="2">
        <v>7</v>
      </c>
      <c r="R31" s="2">
        <v>7</v>
      </c>
      <c r="S31" s="3" t="s">
        <v>0</v>
      </c>
    </row>
    <row r="32" spans="2:19" ht="15.75" customHeight="1">
      <c r="B32" s="19" t="s">
        <v>36</v>
      </c>
      <c r="C32" s="2">
        <v>13269</v>
      </c>
      <c r="D32" s="2">
        <v>7163</v>
      </c>
      <c r="E32" s="2">
        <v>6106</v>
      </c>
      <c r="F32" s="2" t="s">
        <v>0</v>
      </c>
      <c r="G32" s="2">
        <v>395</v>
      </c>
      <c r="H32" s="2">
        <v>4680</v>
      </c>
      <c r="I32" s="3">
        <v>1327</v>
      </c>
      <c r="J32" s="2"/>
      <c r="K32" s="19" t="s">
        <v>36</v>
      </c>
      <c r="L32" s="2">
        <v>725</v>
      </c>
      <c r="M32" s="2">
        <v>10</v>
      </c>
      <c r="N32" s="2">
        <v>11</v>
      </c>
      <c r="O32" s="2">
        <v>4</v>
      </c>
      <c r="P32" s="2">
        <v>2</v>
      </c>
      <c r="Q32" s="2">
        <v>5</v>
      </c>
      <c r="R32" s="2">
        <v>4</v>
      </c>
      <c r="S32" s="3" t="s">
        <v>0</v>
      </c>
    </row>
    <row r="33" spans="2:19" ht="15.75" customHeight="1">
      <c r="B33" s="19" t="s">
        <v>37</v>
      </c>
      <c r="C33" s="2">
        <v>10405</v>
      </c>
      <c r="D33" s="2">
        <v>3930</v>
      </c>
      <c r="E33" s="2">
        <v>6475</v>
      </c>
      <c r="F33" s="2" t="s">
        <v>0</v>
      </c>
      <c r="G33" s="2">
        <v>382</v>
      </c>
      <c r="H33" s="2">
        <v>2667</v>
      </c>
      <c r="I33" s="3">
        <v>533</v>
      </c>
      <c r="J33" s="2"/>
      <c r="K33" s="19" t="s">
        <v>37</v>
      </c>
      <c r="L33" s="2">
        <v>334</v>
      </c>
      <c r="M33" s="2">
        <v>1</v>
      </c>
      <c r="N33" s="2">
        <v>6</v>
      </c>
      <c r="O33" s="2" t="s">
        <v>0</v>
      </c>
      <c r="P33" s="2">
        <v>3</v>
      </c>
      <c r="Q33" s="2" t="s">
        <v>0</v>
      </c>
      <c r="R33" s="2">
        <v>3</v>
      </c>
      <c r="S33" s="3">
        <v>1</v>
      </c>
    </row>
    <row r="34" spans="2:19" ht="15.75" customHeight="1">
      <c r="B34" s="19" t="s">
        <v>38</v>
      </c>
      <c r="C34" s="2">
        <v>8626</v>
      </c>
      <c r="D34" s="2">
        <v>2490</v>
      </c>
      <c r="E34" s="2">
        <v>6136</v>
      </c>
      <c r="F34" s="2" t="s">
        <v>0</v>
      </c>
      <c r="G34" s="2">
        <v>396</v>
      </c>
      <c r="H34" s="2">
        <v>1659</v>
      </c>
      <c r="I34" s="3">
        <v>252</v>
      </c>
      <c r="J34" s="2"/>
      <c r="K34" s="19" t="s">
        <v>38</v>
      </c>
      <c r="L34" s="2">
        <v>176</v>
      </c>
      <c r="M34" s="2">
        <v>1</v>
      </c>
      <c r="N34" s="2">
        <v>3</v>
      </c>
      <c r="O34" s="2" t="s">
        <v>0</v>
      </c>
      <c r="P34" s="2" t="s">
        <v>0</v>
      </c>
      <c r="Q34" s="2">
        <v>1</v>
      </c>
      <c r="R34" s="2">
        <v>1</v>
      </c>
      <c r="S34" s="3">
        <v>1</v>
      </c>
    </row>
    <row r="35" spans="2:19" ht="15.75" customHeight="1">
      <c r="B35" s="20" t="s">
        <v>20</v>
      </c>
      <c r="C35" s="6">
        <v>12049</v>
      </c>
      <c r="D35" s="6">
        <v>2957</v>
      </c>
      <c r="E35" s="6">
        <v>9092</v>
      </c>
      <c r="F35" s="6" t="s">
        <v>0</v>
      </c>
      <c r="G35" s="6">
        <v>533</v>
      </c>
      <c r="H35" s="6">
        <v>1947</v>
      </c>
      <c r="I35" s="7">
        <v>211</v>
      </c>
      <c r="J35" s="2"/>
      <c r="K35" s="20" t="s">
        <v>20</v>
      </c>
      <c r="L35" s="6">
        <v>258</v>
      </c>
      <c r="M35" s="6">
        <v>3</v>
      </c>
      <c r="N35" s="6" t="s">
        <v>0</v>
      </c>
      <c r="O35" s="6">
        <v>1</v>
      </c>
      <c r="P35" s="6" t="s">
        <v>0</v>
      </c>
      <c r="Q35" s="6" t="s">
        <v>0</v>
      </c>
      <c r="R35" s="6">
        <v>3</v>
      </c>
      <c r="S35" s="7">
        <v>1</v>
      </c>
    </row>
    <row r="36" ht="13.5">
      <c r="B36" s="21"/>
    </row>
  </sheetData>
  <sheetProtection/>
  <mergeCells count="6">
    <mergeCell ref="B5:B6"/>
    <mergeCell ref="C5:C6"/>
    <mergeCell ref="D5:F5"/>
    <mergeCell ref="G5:I5"/>
    <mergeCell ref="K5:K6"/>
    <mergeCell ref="L5:S5"/>
  </mergeCells>
  <printOptions/>
  <pageMargins left="0.590551181102362" right="0.393700787401575" top="0.590551181102362" bottom="0.78740157480315" header="0.393700787401575" footer="0.393700787401575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M36"/>
  <sheetViews>
    <sheetView workbookViewId="0" topLeftCell="T1">
      <selection activeCell="T1" sqref="T1"/>
    </sheetView>
  </sheetViews>
  <sheetFormatPr defaultColWidth="9.140625" defaultRowHeight="15"/>
  <cols>
    <col min="1" max="1" width="2.140625" style="10" customWidth="1"/>
    <col min="2" max="2" width="13.140625" style="8" customWidth="1"/>
    <col min="3" max="3" width="12.57421875" style="8" customWidth="1"/>
    <col min="4" max="4" width="10.00390625" style="8" customWidth="1"/>
    <col min="5" max="5" width="10.28125" style="8" customWidth="1"/>
    <col min="6" max="6" width="10.8515625" style="8" customWidth="1"/>
    <col min="7" max="7" width="10.140625" style="8" customWidth="1"/>
    <col min="8" max="8" width="12.28125" style="8" customWidth="1"/>
    <col min="9" max="9" width="9.140625" style="8" customWidth="1"/>
    <col min="10" max="10" width="2.140625" style="8" customWidth="1"/>
    <col min="11" max="11" width="11.28125" style="8" customWidth="1"/>
    <col min="12" max="12" width="9.421875" style="8" customWidth="1"/>
    <col min="13" max="13" width="11.421875" style="8" customWidth="1"/>
    <col min="14" max="14" width="11.8515625" style="8" customWidth="1"/>
    <col min="15" max="15" width="10.421875" style="8" customWidth="1"/>
    <col min="16" max="16" width="8.7109375" style="8" customWidth="1"/>
    <col min="17" max="17" width="11.00390625" style="8" customWidth="1"/>
    <col min="18" max="18" width="7.28125" style="8" customWidth="1"/>
    <col min="19" max="19" width="7.57421875" style="8" customWidth="1"/>
    <col min="20" max="20" width="2.28125" style="10" customWidth="1"/>
    <col min="21" max="21" width="13.28125" style="41" customWidth="1"/>
    <col min="22" max="22" width="12.140625" style="10" customWidth="1"/>
    <col min="23" max="23" width="9.00390625" style="10" customWidth="1"/>
    <col min="24" max="24" width="9.140625" style="10" customWidth="1"/>
    <col min="25" max="25" width="8.28125" style="10" customWidth="1"/>
    <col min="26" max="27" width="8.8515625" style="10" customWidth="1"/>
    <col min="28" max="28" width="11.7109375" style="10" customWidth="1"/>
    <col min="29" max="29" width="10.421875" style="10" customWidth="1"/>
    <col min="30" max="30" width="3.421875" style="41" customWidth="1"/>
    <col min="31" max="31" width="12.8515625" style="41" customWidth="1"/>
    <col min="32" max="32" width="9.8515625" style="10" customWidth="1"/>
    <col min="33" max="34" width="10.421875" style="10" customWidth="1"/>
    <col min="35" max="35" width="10.7109375" style="10" customWidth="1"/>
    <col min="36" max="36" width="8.57421875" style="10" customWidth="1"/>
    <col min="37" max="37" width="10.28125" style="10" customWidth="1"/>
    <col min="38" max="38" width="7.8515625" style="10" customWidth="1"/>
    <col min="39" max="39" width="7.57421875" style="10" customWidth="1"/>
    <col min="40" max="16384" width="9.00390625" style="10" customWidth="1"/>
  </cols>
  <sheetData>
    <row r="1" spans="9:39" ht="13.5">
      <c r="I1" s="9" t="s">
        <v>45</v>
      </c>
      <c r="J1" s="9"/>
      <c r="S1" s="9" t="s">
        <v>46</v>
      </c>
      <c r="U1" s="42"/>
      <c r="V1" s="8"/>
      <c r="W1" s="8"/>
      <c r="X1" s="8"/>
      <c r="Y1" s="8"/>
      <c r="Z1" s="8"/>
      <c r="AA1" s="8"/>
      <c r="AB1" s="8"/>
      <c r="AC1" s="9" t="s">
        <v>45</v>
      </c>
      <c r="AD1" s="47"/>
      <c r="AE1" s="42"/>
      <c r="AF1" s="8"/>
      <c r="AG1" s="8"/>
      <c r="AH1" s="8"/>
      <c r="AI1" s="8"/>
      <c r="AJ1" s="8"/>
      <c r="AK1" s="8"/>
      <c r="AL1" s="8"/>
      <c r="AM1" s="9" t="s">
        <v>70</v>
      </c>
    </row>
    <row r="2" spans="2:39" ht="13.5"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 t="s">
        <v>67</v>
      </c>
      <c r="L2" s="11"/>
      <c r="M2" s="11"/>
      <c r="N2" s="11"/>
      <c r="O2" s="11"/>
      <c r="P2" s="11"/>
      <c r="Q2" s="1"/>
      <c r="R2" s="12"/>
      <c r="S2" s="11"/>
      <c r="U2" s="43" t="s">
        <v>71</v>
      </c>
      <c r="V2" s="11"/>
      <c r="W2" s="11"/>
      <c r="X2" s="11"/>
      <c r="Y2" s="11"/>
      <c r="Z2" s="11"/>
      <c r="AA2" s="11"/>
      <c r="AB2" s="11"/>
      <c r="AC2" s="11"/>
      <c r="AD2" s="43"/>
      <c r="AE2" s="43" t="s">
        <v>71</v>
      </c>
      <c r="AF2" s="11"/>
      <c r="AG2" s="11"/>
      <c r="AH2" s="11"/>
      <c r="AI2" s="11"/>
      <c r="AJ2" s="11"/>
      <c r="AK2" s="1"/>
      <c r="AL2" s="12"/>
      <c r="AM2" s="11"/>
    </row>
    <row r="3" spans="2:39" ht="13.5">
      <c r="B3" s="11" t="s">
        <v>61</v>
      </c>
      <c r="C3" s="11"/>
      <c r="D3" s="11"/>
      <c r="E3" s="11"/>
      <c r="F3" s="11"/>
      <c r="G3" s="11"/>
      <c r="H3" s="11"/>
      <c r="I3" s="11"/>
      <c r="J3" s="11"/>
      <c r="K3" s="11" t="s">
        <v>64</v>
      </c>
      <c r="L3" s="11"/>
      <c r="M3" s="11"/>
      <c r="N3" s="11"/>
      <c r="O3" s="11"/>
      <c r="P3" s="11"/>
      <c r="Q3" s="1"/>
      <c r="R3" s="12"/>
      <c r="S3" s="11"/>
      <c r="U3" s="43" t="s">
        <v>64</v>
      </c>
      <c r="V3" s="11"/>
      <c r="W3" s="11"/>
      <c r="X3" s="11"/>
      <c r="Y3" s="11"/>
      <c r="Z3" s="11"/>
      <c r="AA3" s="11"/>
      <c r="AB3" s="11"/>
      <c r="AC3" s="11"/>
      <c r="AD3" s="43"/>
      <c r="AE3" s="43" t="s">
        <v>64</v>
      </c>
      <c r="AF3" s="11"/>
      <c r="AG3" s="11"/>
      <c r="AH3" s="11"/>
      <c r="AI3" s="11"/>
      <c r="AJ3" s="11"/>
      <c r="AK3" s="1"/>
      <c r="AL3" s="12"/>
      <c r="AM3" s="11"/>
    </row>
    <row r="4" spans="2:39" ht="15.75" customHeight="1">
      <c r="B4" s="11"/>
      <c r="C4" s="11"/>
      <c r="D4" s="25"/>
      <c r="E4" s="25"/>
      <c r="F4" s="11"/>
      <c r="G4" s="11"/>
      <c r="H4" s="13"/>
      <c r="I4" s="14" t="s">
        <v>42</v>
      </c>
      <c r="J4" s="22"/>
      <c r="K4" s="11"/>
      <c r="L4" s="11"/>
      <c r="M4" s="11"/>
      <c r="N4" s="11"/>
      <c r="O4" s="11"/>
      <c r="P4" s="11"/>
      <c r="Q4" s="1"/>
      <c r="R4" s="13"/>
      <c r="S4" s="14" t="s">
        <v>42</v>
      </c>
      <c r="U4" s="43"/>
      <c r="V4" s="11"/>
      <c r="W4" s="25"/>
      <c r="X4" s="25"/>
      <c r="Y4" s="11"/>
      <c r="Z4" s="11"/>
      <c r="AA4" s="11"/>
      <c r="AB4" s="39"/>
      <c r="AC4" s="22" t="s">
        <v>56</v>
      </c>
      <c r="AD4" s="22"/>
      <c r="AE4" s="43"/>
      <c r="AF4" s="11"/>
      <c r="AG4" s="11"/>
      <c r="AH4" s="11"/>
      <c r="AI4" s="11"/>
      <c r="AJ4" s="11"/>
      <c r="AK4" s="1"/>
      <c r="AL4" s="39"/>
      <c r="AM4" s="22" t="s">
        <v>56</v>
      </c>
    </row>
    <row r="5" spans="2:39" ht="23.25" customHeight="1">
      <c r="B5" s="50" t="s">
        <v>57</v>
      </c>
      <c r="C5" s="50" t="s">
        <v>51</v>
      </c>
      <c r="D5" s="52" t="s">
        <v>11</v>
      </c>
      <c r="E5" s="53"/>
      <c r="F5" s="53"/>
      <c r="G5" s="52" t="s">
        <v>58</v>
      </c>
      <c r="H5" s="54"/>
      <c r="I5" s="55"/>
      <c r="J5" s="23"/>
      <c r="K5" s="56" t="s">
        <v>57</v>
      </c>
      <c r="L5" s="52" t="s">
        <v>58</v>
      </c>
      <c r="M5" s="54"/>
      <c r="N5" s="54"/>
      <c r="O5" s="54"/>
      <c r="P5" s="54"/>
      <c r="Q5" s="54"/>
      <c r="R5" s="58"/>
      <c r="S5" s="57"/>
      <c r="U5" s="59" t="s">
        <v>57</v>
      </c>
      <c r="V5" s="61" t="s">
        <v>51</v>
      </c>
      <c r="W5" s="61" t="s">
        <v>11</v>
      </c>
      <c r="X5" s="62"/>
      <c r="Y5" s="63"/>
      <c r="Z5" s="61" t="s">
        <v>58</v>
      </c>
      <c r="AA5" s="61"/>
      <c r="AB5" s="61"/>
      <c r="AC5" s="61"/>
      <c r="AD5" s="24"/>
      <c r="AE5" s="61" t="s">
        <v>57</v>
      </c>
      <c r="AF5" s="61" t="s">
        <v>58</v>
      </c>
      <c r="AG5" s="61"/>
      <c r="AH5" s="61"/>
      <c r="AI5" s="61"/>
      <c r="AJ5" s="61"/>
      <c r="AK5" s="61"/>
      <c r="AL5" s="61"/>
      <c r="AM5" s="61"/>
    </row>
    <row r="6" spans="2:39" s="17" customFormat="1" ht="51" customHeight="1">
      <c r="B6" s="51"/>
      <c r="C6" s="51"/>
      <c r="D6" s="16" t="s">
        <v>12</v>
      </c>
      <c r="E6" s="16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23"/>
      <c r="K6" s="57"/>
      <c r="L6" s="16" t="s">
        <v>18</v>
      </c>
      <c r="M6" s="16" t="s">
        <v>19</v>
      </c>
      <c r="N6" s="16" t="s">
        <v>39</v>
      </c>
      <c r="O6" s="16" t="s">
        <v>40</v>
      </c>
      <c r="P6" s="16" t="s">
        <v>59</v>
      </c>
      <c r="Q6" s="16" t="s">
        <v>21</v>
      </c>
      <c r="R6" s="16" t="s">
        <v>43</v>
      </c>
      <c r="S6" s="16" t="s">
        <v>14</v>
      </c>
      <c r="U6" s="60"/>
      <c r="V6" s="50"/>
      <c r="W6" s="34" t="s">
        <v>12</v>
      </c>
      <c r="X6" s="34" t="s">
        <v>13</v>
      </c>
      <c r="Y6" s="49" t="s">
        <v>14</v>
      </c>
      <c r="Z6" s="16" t="s">
        <v>68</v>
      </c>
      <c r="AA6" s="16" t="s">
        <v>15</v>
      </c>
      <c r="AB6" s="16" t="s">
        <v>16</v>
      </c>
      <c r="AC6" s="16" t="s">
        <v>17</v>
      </c>
      <c r="AD6" s="24"/>
      <c r="AE6" s="61"/>
      <c r="AF6" s="16" t="s">
        <v>18</v>
      </c>
      <c r="AG6" s="16" t="s">
        <v>19</v>
      </c>
      <c r="AH6" s="16" t="s">
        <v>39</v>
      </c>
      <c r="AI6" s="16" t="s">
        <v>40</v>
      </c>
      <c r="AJ6" s="16" t="s">
        <v>59</v>
      </c>
      <c r="AK6" s="16" t="s">
        <v>21</v>
      </c>
      <c r="AL6" s="16" t="s">
        <v>72</v>
      </c>
      <c r="AM6" s="16" t="s">
        <v>14</v>
      </c>
    </row>
    <row r="7" spans="2:39" ht="21" customHeight="1">
      <c r="B7" s="18" t="s">
        <v>41</v>
      </c>
      <c r="C7" s="2">
        <v>788409</v>
      </c>
      <c r="D7" s="2">
        <v>630789</v>
      </c>
      <c r="E7" s="2">
        <v>157618</v>
      </c>
      <c r="F7" s="2">
        <v>2</v>
      </c>
      <c r="G7" s="2">
        <v>12437</v>
      </c>
      <c r="H7" s="2">
        <v>342933</v>
      </c>
      <c r="I7" s="3">
        <v>176851</v>
      </c>
      <c r="J7" s="2"/>
      <c r="K7" s="18" t="s">
        <v>41</v>
      </c>
      <c r="L7" s="4">
        <v>90522</v>
      </c>
      <c r="M7" s="4">
        <v>2312</v>
      </c>
      <c r="N7" s="4">
        <v>1292</v>
      </c>
      <c r="O7" s="4">
        <v>1430</v>
      </c>
      <c r="P7" s="4">
        <v>1042</v>
      </c>
      <c r="Q7" s="4">
        <v>1665</v>
      </c>
      <c r="R7" s="4">
        <v>298</v>
      </c>
      <c r="S7" s="5">
        <v>7</v>
      </c>
      <c r="U7" s="18" t="s">
        <v>41</v>
      </c>
      <c r="V7" s="48">
        <f>C7/$C$7*100</f>
        <v>100</v>
      </c>
      <c r="W7" s="35">
        <f>D7/$C$7*100</f>
        <v>80.00783857109698</v>
      </c>
      <c r="X7" s="35">
        <f>E7/$C$7*100</f>
        <v>19.991907753462986</v>
      </c>
      <c r="Y7" s="35">
        <f>F7/$C$7*100</f>
        <v>0.00025367544003176013</v>
      </c>
      <c r="Z7" s="35">
        <f>SUM(AA7:AC7:AF7:AM7)</f>
        <v>99.99999999999999</v>
      </c>
      <c r="AA7" s="27">
        <f>G7/$D7*100</f>
        <v>1.971657717556901</v>
      </c>
      <c r="AB7" s="27">
        <f>H7/$D7*100</f>
        <v>54.365722927952135</v>
      </c>
      <c r="AC7" s="28">
        <f>I7/$D7*100</f>
        <v>28.036474954382527</v>
      </c>
      <c r="AD7" s="44"/>
      <c r="AE7" s="40" t="s">
        <v>73</v>
      </c>
      <c r="AF7" s="27">
        <f>L7/$D7*100</f>
        <v>14.350599011713902</v>
      </c>
      <c r="AG7" s="27">
        <f>M7/$D7*100</f>
        <v>0.3665250979329062</v>
      </c>
      <c r="AH7" s="27">
        <f aca="true" t="shared" si="0" ref="AH7:AM7">N7/$D7*100</f>
        <v>0.20482284884485938</v>
      </c>
      <c r="AI7" s="27">
        <f t="shared" si="0"/>
        <v>0.22670021195677162</v>
      </c>
      <c r="AJ7" s="27">
        <f t="shared" si="0"/>
        <v>0.1651899446566126</v>
      </c>
      <c r="AK7" s="27">
        <f t="shared" si="0"/>
        <v>0.26395514189372354</v>
      </c>
      <c r="AL7" s="27">
        <f t="shared" si="0"/>
        <v>0.04724242179239017</v>
      </c>
      <c r="AM7" s="28">
        <f t="shared" si="0"/>
        <v>0.00110972131727091</v>
      </c>
    </row>
    <row r="8" spans="2:39" ht="15.75" customHeight="1">
      <c r="B8" s="19" t="s">
        <v>22</v>
      </c>
      <c r="C8" s="2">
        <v>63249</v>
      </c>
      <c r="D8" s="2">
        <v>45646</v>
      </c>
      <c r="E8" s="2">
        <v>17603</v>
      </c>
      <c r="F8" s="2" t="s">
        <v>0</v>
      </c>
      <c r="G8" s="2">
        <v>972</v>
      </c>
      <c r="H8" s="2">
        <v>44659</v>
      </c>
      <c r="I8" s="3" t="s">
        <v>0</v>
      </c>
      <c r="J8" s="2"/>
      <c r="K8" s="19" t="s">
        <v>22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>
        <v>15</v>
      </c>
      <c r="S8" s="3" t="s">
        <v>0</v>
      </c>
      <c r="U8" s="19" t="s">
        <v>22</v>
      </c>
      <c r="V8" s="45">
        <f>C8/$C$7*100</f>
        <v>8.0223589532844</v>
      </c>
      <c r="W8" s="27">
        <f aca="true" t="shared" si="1" ref="W8:W35">D8/$C$7*100</f>
        <v>5.789634567844862</v>
      </c>
      <c r="X8" s="27">
        <f aca="true" t="shared" si="2" ref="X8:X35">E8/$C$7*100</f>
        <v>2.232724385439537</v>
      </c>
      <c r="Y8" s="29" t="s">
        <v>0</v>
      </c>
      <c r="Z8" s="27">
        <f>SUM(AA8:AC8:AF8:AM8)</f>
        <v>100</v>
      </c>
      <c r="AA8" s="27">
        <f aca="true" t="shared" si="3" ref="AA8:AA13">G8/$D8*100</f>
        <v>2.1294308373132367</v>
      </c>
      <c r="AB8" s="27">
        <f aca="true" t="shared" si="4" ref="AB8:AB13">H8/$D8*100</f>
        <v>97.83770757569118</v>
      </c>
      <c r="AC8" s="30" t="s">
        <v>0</v>
      </c>
      <c r="AD8" s="44"/>
      <c r="AE8" s="19" t="s">
        <v>22</v>
      </c>
      <c r="AF8" s="29" t="s">
        <v>0</v>
      </c>
      <c r="AG8" s="29" t="s">
        <v>0</v>
      </c>
      <c r="AH8" s="29" t="s">
        <v>0</v>
      </c>
      <c r="AI8" s="29" t="s">
        <v>0</v>
      </c>
      <c r="AJ8" s="29" t="s">
        <v>0</v>
      </c>
      <c r="AK8" s="29" t="s">
        <v>0</v>
      </c>
      <c r="AL8" s="27">
        <f>R8/$D8*100</f>
        <v>0.03286158699557464</v>
      </c>
      <c r="AM8" s="30" t="s">
        <v>0</v>
      </c>
    </row>
    <row r="9" spans="2:39" ht="15.75" customHeight="1">
      <c r="B9" s="19" t="s">
        <v>23</v>
      </c>
      <c r="C9" s="2">
        <v>21229</v>
      </c>
      <c r="D9" s="2">
        <v>12483</v>
      </c>
      <c r="E9" s="2">
        <v>8746</v>
      </c>
      <c r="F9" s="2" t="s">
        <v>0</v>
      </c>
      <c r="G9" s="2">
        <v>448</v>
      </c>
      <c r="H9" s="2">
        <v>12030</v>
      </c>
      <c r="I9" s="3" t="s">
        <v>0</v>
      </c>
      <c r="J9" s="2"/>
      <c r="K9" s="19" t="s">
        <v>23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>
        <v>5</v>
      </c>
      <c r="S9" s="3" t="s">
        <v>0</v>
      </c>
      <c r="U9" s="19" t="s">
        <v>23</v>
      </c>
      <c r="V9" s="45">
        <f>C9/$C$7*100</f>
        <v>2.6926379582171185</v>
      </c>
      <c r="W9" s="27">
        <f t="shared" si="1"/>
        <v>1.5833152589582309</v>
      </c>
      <c r="X9" s="27">
        <f t="shared" si="2"/>
        <v>1.1093226992588872</v>
      </c>
      <c r="Y9" s="29" t="s">
        <v>0</v>
      </c>
      <c r="Z9" s="27">
        <f>SUM(AA9:AC9:AF9:AM9)</f>
        <v>100</v>
      </c>
      <c r="AA9" s="27">
        <f t="shared" si="3"/>
        <v>3.5888808779940717</v>
      </c>
      <c r="AB9" s="27">
        <f t="shared" si="4"/>
        <v>96.37106464792117</v>
      </c>
      <c r="AC9" s="30" t="s">
        <v>0</v>
      </c>
      <c r="AD9" s="44"/>
      <c r="AE9" s="19" t="s">
        <v>23</v>
      </c>
      <c r="AF9" s="29" t="s">
        <v>0</v>
      </c>
      <c r="AG9" s="29" t="s">
        <v>0</v>
      </c>
      <c r="AH9" s="29" t="s">
        <v>0</v>
      </c>
      <c r="AI9" s="29" t="s">
        <v>0</v>
      </c>
      <c r="AJ9" s="29" t="s">
        <v>0</v>
      </c>
      <c r="AK9" s="29" t="s">
        <v>0</v>
      </c>
      <c r="AL9" s="27">
        <f>R9/$D9*100</f>
        <v>0.040054474084755265</v>
      </c>
      <c r="AM9" s="30" t="s">
        <v>0</v>
      </c>
    </row>
    <row r="10" spans="2:39" ht="15.75" customHeight="1">
      <c r="B10" s="19" t="s">
        <v>1</v>
      </c>
      <c r="C10" s="2">
        <v>22571</v>
      </c>
      <c r="D10" s="2">
        <v>16840</v>
      </c>
      <c r="E10" s="2">
        <v>5731</v>
      </c>
      <c r="F10" s="2" t="s">
        <v>0</v>
      </c>
      <c r="G10" s="2">
        <v>323</v>
      </c>
      <c r="H10" s="2">
        <v>16515</v>
      </c>
      <c r="I10" s="3" t="s">
        <v>0</v>
      </c>
      <c r="J10" s="2"/>
      <c r="K10" s="19" t="s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2</v>
      </c>
      <c r="S10" s="3" t="s">
        <v>0</v>
      </c>
      <c r="U10" s="19" t="s">
        <v>1</v>
      </c>
      <c r="V10" s="45">
        <f aca="true" t="shared" si="5" ref="V10:V35">C10/$C$7*100</f>
        <v>2.8628541784784294</v>
      </c>
      <c r="W10" s="27">
        <f t="shared" si="1"/>
        <v>2.1359472050674206</v>
      </c>
      <c r="X10" s="27">
        <f t="shared" si="2"/>
        <v>0.7269069734110087</v>
      </c>
      <c r="Y10" s="29" t="s">
        <v>0</v>
      </c>
      <c r="Z10" s="27">
        <f>SUM(AA10:AC10:AF10:AM10)</f>
        <v>100</v>
      </c>
      <c r="AA10" s="27">
        <f t="shared" si="3"/>
        <v>1.9180522565320663</v>
      </c>
      <c r="AB10" s="27">
        <f t="shared" si="4"/>
        <v>98.07007125890736</v>
      </c>
      <c r="AC10" s="30" t="s">
        <v>0</v>
      </c>
      <c r="AD10" s="44"/>
      <c r="AE10" s="19" t="s">
        <v>1</v>
      </c>
      <c r="AF10" s="29" t="s">
        <v>0</v>
      </c>
      <c r="AG10" s="29" t="s">
        <v>0</v>
      </c>
      <c r="AH10" s="29" t="s">
        <v>0</v>
      </c>
      <c r="AI10" s="29" t="s">
        <v>0</v>
      </c>
      <c r="AJ10" s="29" t="s">
        <v>0</v>
      </c>
      <c r="AK10" s="29" t="s">
        <v>0</v>
      </c>
      <c r="AL10" s="27">
        <f aca="true" t="shared" si="6" ref="AL10:AL28">R10/$D10*100</f>
        <v>0.011876484560570071</v>
      </c>
      <c r="AM10" s="30" t="s">
        <v>0</v>
      </c>
    </row>
    <row r="11" spans="2:39" ht="15.75" customHeight="1">
      <c r="B11" s="19" t="s">
        <v>2</v>
      </c>
      <c r="C11" s="2">
        <v>19449</v>
      </c>
      <c r="D11" s="2">
        <v>16323</v>
      </c>
      <c r="E11" s="2">
        <v>3126</v>
      </c>
      <c r="F11" s="2" t="s">
        <v>0</v>
      </c>
      <c r="G11" s="2">
        <v>201</v>
      </c>
      <c r="H11" s="2">
        <v>16114</v>
      </c>
      <c r="I11" s="3" t="s">
        <v>0</v>
      </c>
      <c r="J11" s="2"/>
      <c r="K11" s="19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8</v>
      </c>
      <c r="S11" s="3" t="s">
        <v>0</v>
      </c>
      <c r="U11" s="19" t="s">
        <v>2</v>
      </c>
      <c r="V11" s="45">
        <f t="shared" si="5"/>
        <v>2.4668668165888517</v>
      </c>
      <c r="W11" s="27">
        <f t="shared" si="1"/>
        <v>2.070372103819211</v>
      </c>
      <c r="X11" s="27">
        <f t="shared" si="2"/>
        <v>0.39649471276964116</v>
      </c>
      <c r="Y11" s="29" t="s">
        <v>0</v>
      </c>
      <c r="Z11" s="27">
        <f>SUM(AA11:AC11:AF11:AM11)</f>
        <v>100.00000000000001</v>
      </c>
      <c r="AA11" s="27">
        <f t="shared" si="3"/>
        <v>1.2313912883661091</v>
      </c>
      <c r="AB11" s="27">
        <f t="shared" si="4"/>
        <v>98.71959811309196</v>
      </c>
      <c r="AC11" s="30" t="s">
        <v>0</v>
      </c>
      <c r="AD11" s="44"/>
      <c r="AE11" s="19" t="s">
        <v>2</v>
      </c>
      <c r="AF11" s="29" t="s">
        <v>0</v>
      </c>
      <c r="AG11" s="29" t="s">
        <v>0</v>
      </c>
      <c r="AH11" s="29" t="s">
        <v>0</v>
      </c>
      <c r="AI11" s="29" t="s">
        <v>0</v>
      </c>
      <c r="AJ11" s="29" t="s">
        <v>0</v>
      </c>
      <c r="AK11" s="29" t="s">
        <v>0</v>
      </c>
      <c r="AL11" s="27">
        <f t="shared" si="6"/>
        <v>0.049010598541934694</v>
      </c>
      <c r="AM11" s="30" t="s">
        <v>0</v>
      </c>
    </row>
    <row r="12" spans="2:39" ht="15.75" customHeight="1">
      <c r="B12" s="19" t="s">
        <v>24</v>
      </c>
      <c r="C12" s="2">
        <v>120631</v>
      </c>
      <c r="D12" s="2">
        <v>112327</v>
      </c>
      <c r="E12" s="2">
        <v>8304</v>
      </c>
      <c r="F12" s="2" t="s">
        <v>0</v>
      </c>
      <c r="G12" s="2">
        <v>941</v>
      </c>
      <c r="H12" s="2">
        <v>76591</v>
      </c>
      <c r="I12" s="3">
        <v>33464</v>
      </c>
      <c r="J12" s="2"/>
      <c r="K12" s="19" t="s">
        <v>24</v>
      </c>
      <c r="L12" s="2">
        <v>1311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>
        <v>19</v>
      </c>
      <c r="S12" s="3">
        <v>1</v>
      </c>
      <c r="U12" s="19" t="s">
        <v>24</v>
      </c>
      <c r="V12" s="45">
        <f t="shared" si="5"/>
        <v>15.30056100323563</v>
      </c>
      <c r="W12" s="27">
        <f t="shared" si="1"/>
        <v>14.247300576223761</v>
      </c>
      <c r="X12" s="27">
        <f t="shared" si="2"/>
        <v>1.0532604270118682</v>
      </c>
      <c r="Y12" s="29" t="s">
        <v>0</v>
      </c>
      <c r="Z12" s="27">
        <f>SUM(AA12:AC12:AF12:AM12)</f>
        <v>99.99999999999999</v>
      </c>
      <c r="AA12" s="27">
        <f t="shared" si="3"/>
        <v>0.8377326911606293</v>
      </c>
      <c r="AB12" s="27">
        <f t="shared" si="4"/>
        <v>68.18574340986584</v>
      </c>
      <c r="AC12" s="28">
        <f>I12/$D12*100</f>
        <v>29.791590623803714</v>
      </c>
      <c r="AD12" s="44"/>
      <c r="AE12" s="19" t="s">
        <v>24</v>
      </c>
      <c r="AF12" s="27">
        <f aca="true" t="shared" si="7" ref="AF12:AF24">L12/$D12*100</f>
        <v>1.1671281170154995</v>
      </c>
      <c r="AG12" s="29" t="s">
        <v>0</v>
      </c>
      <c r="AH12" s="29" t="s">
        <v>0</v>
      </c>
      <c r="AI12" s="29" t="s">
        <v>0</v>
      </c>
      <c r="AJ12" s="29" t="s">
        <v>0</v>
      </c>
      <c r="AK12" s="29" t="s">
        <v>0</v>
      </c>
      <c r="AL12" s="27">
        <f t="shared" si="6"/>
        <v>0.01691490024660144</v>
      </c>
      <c r="AM12" s="28">
        <f>S12/$D12*100</f>
        <v>0.0008902579077158653</v>
      </c>
    </row>
    <row r="13" spans="2:39" ht="15.75" customHeight="1">
      <c r="B13" s="19" t="s">
        <v>25</v>
      </c>
      <c r="C13" s="2">
        <v>23752</v>
      </c>
      <c r="D13" s="2">
        <v>21064</v>
      </c>
      <c r="E13" s="2">
        <v>2688</v>
      </c>
      <c r="F13" s="2" t="s">
        <v>0</v>
      </c>
      <c r="G13" s="2">
        <v>231</v>
      </c>
      <c r="H13" s="2">
        <v>20829</v>
      </c>
      <c r="I13" s="3" t="s">
        <v>0</v>
      </c>
      <c r="J13" s="2"/>
      <c r="K13" s="19" t="s">
        <v>25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>
        <v>4</v>
      </c>
      <c r="S13" s="3" t="s">
        <v>0</v>
      </c>
      <c r="U13" s="19" t="s">
        <v>25</v>
      </c>
      <c r="V13" s="45">
        <f t="shared" si="5"/>
        <v>3.0126495258171837</v>
      </c>
      <c r="W13" s="27">
        <f t="shared" si="1"/>
        <v>2.671709734414498</v>
      </c>
      <c r="X13" s="27">
        <f t="shared" si="2"/>
        <v>0.34093979140268565</v>
      </c>
      <c r="Y13" s="29" t="s">
        <v>0</v>
      </c>
      <c r="Z13" s="27">
        <f>SUM(AA13:AC13:AF13:AM13)</f>
        <v>100</v>
      </c>
      <c r="AA13" s="27">
        <f t="shared" si="3"/>
        <v>1.0966578047854159</v>
      </c>
      <c r="AB13" s="27">
        <f t="shared" si="4"/>
        <v>98.88435244967717</v>
      </c>
      <c r="AC13" s="30" t="s">
        <v>0</v>
      </c>
      <c r="AD13" s="44"/>
      <c r="AE13" s="19" t="s">
        <v>25</v>
      </c>
      <c r="AF13" s="29" t="s">
        <v>0</v>
      </c>
      <c r="AG13" s="29" t="s">
        <v>0</v>
      </c>
      <c r="AH13" s="29" t="s">
        <v>0</v>
      </c>
      <c r="AI13" s="29" t="s">
        <v>0</v>
      </c>
      <c r="AJ13" s="29" t="s">
        <v>0</v>
      </c>
      <c r="AK13" s="29" t="s">
        <v>0</v>
      </c>
      <c r="AL13" s="27">
        <f t="shared" si="6"/>
        <v>0.0189897455374098</v>
      </c>
      <c r="AM13" s="30" t="s">
        <v>0</v>
      </c>
    </row>
    <row r="14" spans="2:39" ht="15.75" customHeight="1">
      <c r="B14" s="19" t="s">
        <v>3</v>
      </c>
      <c r="C14" s="2">
        <v>20283</v>
      </c>
      <c r="D14" s="2">
        <v>18859</v>
      </c>
      <c r="E14" s="2">
        <v>1424</v>
      </c>
      <c r="F14" s="2" t="s">
        <v>0</v>
      </c>
      <c r="G14" s="2">
        <v>181</v>
      </c>
      <c r="H14" s="2">
        <v>16461</v>
      </c>
      <c r="I14" s="3">
        <v>2210</v>
      </c>
      <c r="J14" s="2"/>
      <c r="K14" s="19" t="s">
        <v>3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7</v>
      </c>
      <c r="S14" s="3" t="s">
        <v>0</v>
      </c>
      <c r="U14" s="19" t="s">
        <v>3</v>
      </c>
      <c r="V14" s="45">
        <f t="shared" si="5"/>
        <v>2.5726494750820956</v>
      </c>
      <c r="W14" s="27">
        <f t="shared" si="1"/>
        <v>2.3920325617794824</v>
      </c>
      <c r="X14" s="27">
        <f t="shared" si="2"/>
        <v>0.18061691330261326</v>
      </c>
      <c r="Y14" s="29" t="s">
        <v>0</v>
      </c>
      <c r="Z14" s="27">
        <f>SUM(AA14:AC14:AF14:AM14)</f>
        <v>100</v>
      </c>
      <c r="AA14" s="27">
        <f aca="true" t="shared" si="8" ref="AA14:AA35">G14/$D14*100</f>
        <v>0.9597539636247945</v>
      </c>
      <c r="AB14" s="27">
        <f aca="true" t="shared" si="9" ref="AB14:AB35">H14/$D14*100</f>
        <v>87.28458560899305</v>
      </c>
      <c r="AC14" s="28">
        <f aca="true" t="shared" si="10" ref="AC14:AC35">I14/$D14*100</f>
        <v>11.718542870777878</v>
      </c>
      <c r="AD14" s="44"/>
      <c r="AE14" s="19" t="s">
        <v>3</v>
      </c>
      <c r="AF14" s="29" t="s">
        <v>0</v>
      </c>
      <c r="AG14" s="29" t="s">
        <v>0</v>
      </c>
      <c r="AH14" s="29" t="s">
        <v>0</v>
      </c>
      <c r="AI14" s="29" t="s">
        <v>0</v>
      </c>
      <c r="AJ14" s="29" t="s">
        <v>0</v>
      </c>
      <c r="AK14" s="29" t="s">
        <v>0</v>
      </c>
      <c r="AL14" s="27">
        <f t="shared" si="6"/>
        <v>0.03711755660427382</v>
      </c>
      <c r="AM14" s="30" t="s">
        <v>0</v>
      </c>
    </row>
    <row r="15" spans="2:39" ht="15.75" customHeight="1">
      <c r="B15" s="19" t="s">
        <v>4</v>
      </c>
      <c r="C15" s="2">
        <v>25952</v>
      </c>
      <c r="D15" s="2">
        <v>24428</v>
      </c>
      <c r="E15" s="2">
        <v>1524</v>
      </c>
      <c r="F15" s="2" t="s">
        <v>0</v>
      </c>
      <c r="G15" s="2">
        <v>200</v>
      </c>
      <c r="H15" s="2">
        <v>17420</v>
      </c>
      <c r="I15" s="3">
        <v>6803</v>
      </c>
      <c r="J15" s="2"/>
      <c r="K15" s="19" t="s">
        <v>4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>
        <v>5</v>
      </c>
      <c r="S15" s="3" t="s">
        <v>0</v>
      </c>
      <c r="U15" s="19" t="s">
        <v>4</v>
      </c>
      <c r="V15" s="45">
        <f t="shared" si="5"/>
        <v>3.29169250985212</v>
      </c>
      <c r="W15" s="27">
        <f t="shared" si="1"/>
        <v>3.0983918245479187</v>
      </c>
      <c r="X15" s="27">
        <f t="shared" si="2"/>
        <v>0.19330068530420125</v>
      </c>
      <c r="Y15" s="29" t="s">
        <v>0</v>
      </c>
      <c r="Z15" s="27">
        <f>SUM(AA15:AC15:AF15:AM15)</f>
        <v>100</v>
      </c>
      <c r="AA15" s="27">
        <f t="shared" si="8"/>
        <v>0.8187326019322089</v>
      </c>
      <c r="AB15" s="27">
        <f t="shared" si="9"/>
        <v>71.3116096282954</v>
      </c>
      <c r="AC15" s="28">
        <f t="shared" si="10"/>
        <v>27.849189454724087</v>
      </c>
      <c r="AD15" s="44"/>
      <c r="AE15" s="19" t="s">
        <v>4</v>
      </c>
      <c r="AF15" s="29" t="s">
        <v>0</v>
      </c>
      <c r="AG15" s="29" t="s">
        <v>0</v>
      </c>
      <c r="AH15" s="29" t="s">
        <v>0</v>
      </c>
      <c r="AI15" s="29" t="s">
        <v>0</v>
      </c>
      <c r="AJ15" s="29" t="s">
        <v>0</v>
      </c>
      <c r="AK15" s="29" t="s">
        <v>0</v>
      </c>
      <c r="AL15" s="27">
        <f t="shared" si="6"/>
        <v>0.020468315048305222</v>
      </c>
      <c r="AM15" s="30" t="s">
        <v>0</v>
      </c>
    </row>
    <row r="16" spans="2:39" ht="15.75" customHeight="1">
      <c r="B16" s="19" t="s">
        <v>5</v>
      </c>
      <c r="C16" s="2">
        <v>25650</v>
      </c>
      <c r="D16" s="2">
        <v>24320</v>
      </c>
      <c r="E16" s="2">
        <v>1330</v>
      </c>
      <c r="F16" s="2" t="s">
        <v>0</v>
      </c>
      <c r="G16" s="2">
        <v>160</v>
      </c>
      <c r="H16" s="2">
        <v>13173</v>
      </c>
      <c r="I16" s="3">
        <v>10986</v>
      </c>
      <c r="J16" s="2"/>
      <c r="K16" s="19" t="s">
        <v>5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>
        <v>1</v>
      </c>
      <c r="S16" s="3" t="s">
        <v>0</v>
      </c>
      <c r="U16" s="19" t="s">
        <v>5</v>
      </c>
      <c r="V16" s="45">
        <f t="shared" si="5"/>
        <v>3.2533875184073238</v>
      </c>
      <c r="W16" s="27">
        <f t="shared" si="1"/>
        <v>3.0846933507862038</v>
      </c>
      <c r="X16" s="27">
        <f t="shared" si="2"/>
        <v>0.1686941676211205</v>
      </c>
      <c r="Y16" s="29" t="s">
        <v>0</v>
      </c>
      <c r="Z16" s="27">
        <f>SUM(AA16:AC16:AF16:AM16)</f>
        <v>100</v>
      </c>
      <c r="AA16" s="27">
        <f t="shared" si="8"/>
        <v>0.6578947368421052</v>
      </c>
      <c r="AB16" s="27">
        <f t="shared" si="9"/>
        <v>54.16529605263158</v>
      </c>
      <c r="AC16" s="28">
        <f t="shared" si="10"/>
        <v>45.172697368421055</v>
      </c>
      <c r="AD16" s="44"/>
      <c r="AE16" s="19" t="s">
        <v>5</v>
      </c>
      <c r="AF16" s="29" t="s">
        <v>0</v>
      </c>
      <c r="AG16" s="29" t="s">
        <v>0</v>
      </c>
      <c r="AH16" s="29" t="s">
        <v>0</v>
      </c>
      <c r="AI16" s="29" t="s">
        <v>0</v>
      </c>
      <c r="AJ16" s="29" t="s">
        <v>0</v>
      </c>
      <c r="AK16" s="29" t="s">
        <v>0</v>
      </c>
      <c r="AL16" s="27">
        <f t="shared" si="6"/>
        <v>0.004111842105263158</v>
      </c>
      <c r="AM16" s="30" t="s">
        <v>0</v>
      </c>
    </row>
    <row r="17" spans="2:39" ht="15.75" customHeight="1">
      <c r="B17" s="19" t="s">
        <v>6</v>
      </c>
      <c r="C17" s="2">
        <v>24994</v>
      </c>
      <c r="D17" s="2">
        <v>23656</v>
      </c>
      <c r="E17" s="2">
        <v>1338</v>
      </c>
      <c r="F17" s="2" t="s">
        <v>0</v>
      </c>
      <c r="G17" s="2">
        <v>169</v>
      </c>
      <c r="H17" s="2">
        <v>8708</v>
      </c>
      <c r="I17" s="3">
        <v>13465</v>
      </c>
      <c r="J17" s="2"/>
      <c r="K17" s="19" t="s">
        <v>6</v>
      </c>
      <c r="L17" s="2">
        <v>1311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>
        <v>2</v>
      </c>
      <c r="S17" s="3">
        <v>1</v>
      </c>
      <c r="U17" s="19" t="s">
        <v>6</v>
      </c>
      <c r="V17" s="45">
        <f t="shared" si="5"/>
        <v>3.170181974076907</v>
      </c>
      <c r="W17" s="27">
        <f t="shared" si="1"/>
        <v>3.000473104695659</v>
      </c>
      <c r="X17" s="27">
        <f t="shared" si="2"/>
        <v>0.16970886938124757</v>
      </c>
      <c r="Y17" s="29" t="s">
        <v>0</v>
      </c>
      <c r="Z17" s="27">
        <f>SUM(AA17:AC17:AF17:AM17)</f>
        <v>99.99999999999999</v>
      </c>
      <c r="AA17" s="27">
        <f t="shared" si="8"/>
        <v>0.7144064930672979</v>
      </c>
      <c r="AB17" s="27">
        <f t="shared" si="9"/>
        <v>36.810957051065266</v>
      </c>
      <c r="AC17" s="28">
        <f t="shared" si="10"/>
        <v>56.9200202908353</v>
      </c>
      <c r="AD17" s="44"/>
      <c r="AE17" s="19" t="s">
        <v>6</v>
      </c>
      <c r="AF17" s="27">
        <f t="shared" si="7"/>
        <v>5.541934392965843</v>
      </c>
      <c r="AG17" s="29" t="s">
        <v>0</v>
      </c>
      <c r="AH17" s="29" t="s">
        <v>0</v>
      </c>
      <c r="AI17" s="29" t="s">
        <v>0</v>
      </c>
      <c r="AJ17" s="29" t="s">
        <v>0</v>
      </c>
      <c r="AK17" s="29" t="s">
        <v>0</v>
      </c>
      <c r="AL17" s="27">
        <f t="shared" si="6"/>
        <v>0.008454514710855596</v>
      </c>
      <c r="AM17" s="28">
        <f>S17/$D17*100</f>
        <v>0.004227257355427798</v>
      </c>
    </row>
    <row r="18" spans="2:39" ht="15.75" customHeight="1">
      <c r="B18" s="19" t="s">
        <v>26</v>
      </c>
      <c r="C18" s="2">
        <v>102258</v>
      </c>
      <c r="D18" s="2">
        <v>94210</v>
      </c>
      <c r="E18" s="2">
        <v>8048</v>
      </c>
      <c r="F18" s="2" t="s">
        <v>0</v>
      </c>
      <c r="G18" s="2">
        <v>902</v>
      </c>
      <c r="H18" s="2">
        <v>24939</v>
      </c>
      <c r="I18" s="3">
        <v>41458</v>
      </c>
      <c r="J18" s="2"/>
      <c r="K18" s="19" t="s">
        <v>26</v>
      </c>
      <c r="L18" s="2">
        <v>26504</v>
      </c>
      <c r="M18" s="2">
        <v>161</v>
      </c>
      <c r="N18" s="2">
        <v>17</v>
      </c>
      <c r="O18" s="2">
        <v>44</v>
      </c>
      <c r="P18" s="2">
        <v>163</v>
      </c>
      <c r="Q18" s="2" t="s">
        <v>0</v>
      </c>
      <c r="R18" s="2">
        <v>22</v>
      </c>
      <c r="S18" s="3" t="s">
        <v>0</v>
      </c>
      <c r="U18" s="19" t="s">
        <v>26</v>
      </c>
      <c r="V18" s="45">
        <f t="shared" si="5"/>
        <v>12.970171573383865</v>
      </c>
      <c r="W18" s="27">
        <f t="shared" si="1"/>
        <v>11.949381602696063</v>
      </c>
      <c r="X18" s="27">
        <f t="shared" si="2"/>
        <v>1.020789970687803</v>
      </c>
      <c r="Y18" s="29" t="s">
        <v>0</v>
      </c>
      <c r="Z18" s="27">
        <f>SUM(AA18:AC18:AF18:AM18)</f>
        <v>99.99999999999999</v>
      </c>
      <c r="AA18" s="27">
        <f t="shared" si="8"/>
        <v>0.957435516399533</v>
      </c>
      <c r="AB18" s="27">
        <f t="shared" si="9"/>
        <v>26.471712132470017</v>
      </c>
      <c r="AC18" s="28">
        <f t="shared" si="10"/>
        <v>44.00594416728585</v>
      </c>
      <c r="AD18" s="44"/>
      <c r="AE18" s="19" t="s">
        <v>26</v>
      </c>
      <c r="AF18" s="27">
        <f t="shared" si="7"/>
        <v>28.132894597176524</v>
      </c>
      <c r="AG18" s="27">
        <f>M18/$D18*100</f>
        <v>0.1708948094682093</v>
      </c>
      <c r="AH18" s="27">
        <f>N18/$D18*100</f>
        <v>0.018044793546332663</v>
      </c>
      <c r="AI18" s="27">
        <f>O18/$D18*100</f>
        <v>0.04670417153168453</v>
      </c>
      <c r="AJ18" s="27">
        <f>P18/$D18*100</f>
        <v>0.17301772635601317</v>
      </c>
      <c r="AK18" s="29" t="s">
        <v>0</v>
      </c>
      <c r="AL18" s="27">
        <f t="shared" si="6"/>
        <v>0.023352085765842266</v>
      </c>
      <c r="AM18" s="30" t="s">
        <v>0</v>
      </c>
    </row>
    <row r="19" spans="2:39" ht="15.75" customHeight="1">
      <c r="B19" s="19" t="s">
        <v>27</v>
      </c>
      <c r="C19" s="2">
        <v>23577</v>
      </c>
      <c r="D19" s="2">
        <v>22080</v>
      </c>
      <c r="E19" s="2">
        <v>1497</v>
      </c>
      <c r="F19" s="2" t="s">
        <v>0</v>
      </c>
      <c r="G19" s="2">
        <v>169</v>
      </c>
      <c r="H19" s="2">
        <v>6377</v>
      </c>
      <c r="I19" s="3">
        <v>12317</v>
      </c>
      <c r="J19" s="2"/>
      <c r="K19" s="19" t="s">
        <v>27</v>
      </c>
      <c r="L19" s="2">
        <v>3207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>
        <v>10</v>
      </c>
      <c r="S19" s="3" t="s">
        <v>0</v>
      </c>
      <c r="U19" s="19" t="s">
        <v>27</v>
      </c>
      <c r="V19" s="45">
        <f t="shared" si="5"/>
        <v>2.9904529248144045</v>
      </c>
      <c r="W19" s="27">
        <f t="shared" si="1"/>
        <v>2.8005768579506323</v>
      </c>
      <c r="X19" s="27">
        <f t="shared" si="2"/>
        <v>0.18987606686377248</v>
      </c>
      <c r="Y19" s="29" t="s">
        <v>0</v>
      </c>
      <c r="Z19" s="27">
        <f>SUM(AA19:AC19:AF19:AM19)</f>
        <v>100</v>
      </c>
      <c r="AA19" s="27">
        <f t="shared" si="8"/>
        <v>0.7653985507246377</v>
      </c>
      <c r="AB19" s="27">
        <f t="shared" si="9"/>
        <v>28.881340579710148</v>
      </c>
      <c r="AC19" s="28">
        <f t="shared" si="10"/>
        <v>55.783514492753625</v>
      </c>
      <c r="AD19" s="44"/>
      <c r="AE19" s="19" t="s">
        <v>27</v>
      </c>
      <c r="AF19" s="27">
        <f t="shared" si="7"/>
        <v>14.524456521739129</v>
      </c>
      <c r="AG19" s="29" t="s">
        <v>0</v>
      </c>
      <c r="AH19" s="29" t="s">
        <v>0</v>
      </c>
      <c r="AI19" s="29" t="s">
        <v>0</v>
      </c>
      <c r="AJ19" s="29" t="s">
        <v>0</v>
      </c>
      <c r="AK19" s="29" t="s">
        <v>0</v>
      </c>
      <c r="AL19" s="27">
        <f t="shared" si="6"/>
        <v>0.04528985507246377</v>
      </c>
      <c r="AM19" s="30" t="s">
        <v>0</v>
      </c>
    </row>
    <row r="20" spans="2:39" ht="15.75" customHeight="1">
      <c r="B20" s="19" t="s">
        <v>7</v>
      </c>
      <c r="C20" s="2">
        <v>21372</v>
      </c>
      <c r="D20" s="2">
        <v>19908</v>
      </c>
      <c r="E20" s="2">
        <v>1464</v>
      </c>
      <c r="F20" s="2" t="s">
        <v>0</v>
      </c>
      <c r="G20" s="2">
        <v>167</v>
      </c>
      <c r="H20" s="2">
        <v>4993</v>
      </c>
      <c r="I20" s="3">
        <v>9721</v>
      </c>
      <c r="J20" s="2"/>
      <c r="K20" s="19" t="s">
        <v>7</v>
      </c>
      <c r="L20" s="2">
        <v>5025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>
        <v>2</v>
      </c>
      <c r="S20" s="3" t="s">
        <v>0</v>
      </c>
      <c r="U20" s="19" t="s">
        <v>7</v>
      </c>
      <c r="V20" s="45">
        <f t="shared" si="5"/>
        <v>2.7107757521793894</v>
      </c>
      <c r="W20" s="27">
        <f t="shared" si="1"/>
        <v>2.5250853300761404</v>
      </c>
      <c r="X20" s="27">
        <f t="shared" si="2"/>
        <v>0.18569042210324843</v>
      </c>
      <c r="Y20" s="29" t="s">
        <v>0</v>
      </c>
      <c r="Z20" s="27">
        <f>SUM(AA20:AC20:AF20:AM20)</f>
        <v>100.00000000000001</v>
      </c>
      <c r="AA20" s="27">
        <f t="shared" si="8"/>
        <v>0.8388587502511553</v>
      </c>
      <c r="AB20" s="27">
        <f t="shared" si="9"/>
        <v>25.080369700622867</v>
      </c>
      <c r="AC20" s="28">
        <f t="shared" si="10"/>
        <v>48.82961623467953</v>
      </c>
      <c r="AD20" s="44"/>
      <c r="AE20" s="19" t="s">
        <v>7</v>
      </c>
      <c r="AF20" s="27">
        <f t="shared" si="7"/>
        <v>25.2411091018686</v>
      </c>
      <c r="AG20" s="29" t="s">
        <v>0</v>
      </c>
      <c r="AH20" s="29" t="s">
        <v>0</v>
      </c>
      <c r="AI20" s="29" t="s">
        <v>0</v>
      </c>
      <c r="AJ20" s="29" t="s">
        <v>0</v>
      </c>
      <c r="AK20" s="29" t="s">
        <v>0</v>
      </c>
      <c r="AL20" s="27">
        <f t="shared" si="6"/>
        <v>0.010046212577858147</v>
      </c>
      <c r="AM20" s="30" t="s">
        <v>0</v>
      </c>
    </row>
    <row r="21" spans="2:39" ht="15.75" customHeight="1">
      <c r="B21" s="19" t="s">
        <v>8</v>
      </c>
      <c r="C21" s="2">
        <v>19741</v>
      </c>
      <c r="D21" s="2">
        <v>18249</v>
      </c>
      <c r="E21" s="2">
        <v>1492</v>
      </c>
      <c r="F21" s="2" t="s">
        <v>0</v>
      </c>
      <c r="G21" s="2">
        <v>180</v>
      </c>
      <c r="H21" s="2">
        <v>4390</v>
      </c>
      <c r="I21" s="3">
        <v>7479</v>
      </c>
      <c r="J21" s="2"/>
      <c r="K21" s="19" t="s">
        <v>8</v>
      </c>
      <c r="L21" s="2">
        <v>6167</v>
      </c>
      <c r="M21" s="2">
        <v>30</v>
      </c>
      <c r="N21" s="2" t="s">
        <v>0</v>
      </c>
      <c r="O21" s="2" t="s">
        <v>0</v>
      </c>
      <c r="P21" s="2" t="s">
        <v>0</v>
      </c>
      <c r="Q21" s="2" t="s">
        <v>0</v>
      </c>
      <c r="R21" s="2">
        <v>3</v>
      </c>
      <c r="S21" s="3" t="s">
        <v>0</v>
      </c>
      <c r="U21" s="19" t="s">
        <v>8</v>
      </c>
      <c r="V21" s="45">
        <f t="shared" si="5"/>
        <v>2.5039034308334887</v>
      </c>
      <c r="W21" s="27">
        <f t="shared" si="1"/>
        <v>2.3146615525697958</v>
      </c>
      <c r="X21" s="27">
        <f t="shared" si="2"/>
        <v>0.1892418782636931</v>
      </c>
      <c r="Y21" s="29" t="s">
        <v>0</v>
      </c>
      <c r="Z21" s="27">
        <f>SUM(AA21:AC21:AF21:AM21)</f>
        <v>99.99999999999999</v>
      </c>
      <c r="AA21" s="27">
        <f t="shared" si="8"/>
        <v>0.9863554167351636</v>
      </c>
      <c r="AB21" s="27">
        <f t="shared" si="9"/>
        <v>24.0561126637076</v>
      </c>
      <c r="AC21" s="28">
        <f t="shared" si="10"/>
        <v>40.98306756534605</v>
      </c>
      <c r="AD21" s="44"/>
      <c r="AE21" s="19" t="s">
        <v>8</v>
      </c>
      <c r="AF21" s="27">
        <f t="shared" si="7"/>
        <v>33.79363252780974</v>
      </c>
      <c r="AG21" s="27">
        <f aca="true" t="shared" si="11" ref="AG21:AG27">M21/$D21*100</f>
        <v>0.16439256945586062</v>
      </c>
      <c r="AH21" s="29" t="s">
        <v>0</v>
      </c>
      <c r="AI21" s="29" t="s">
        <v>0</v>
      </c>
      <c r="AJ21" s="29" t="s">
        <v>0</v>
      </c>
      <c r="AK21" s="29" t="s">
        <v>0</v>
      </c>
      <c r="AL21" s="27">
        <f t="shared" si="6"/>
        <v>0.01643925694558606</v>
      </c>
      <c r="AM21" s="30" t="s">
        <v>0</v>
      </c>
    </row>
    <row r="22" spans="2:39" ht="15.75" customHeight="1">
      <c r="B22" s="19" t="s">
        <v>9</v>
      </c>
      <c r="C22" s="2">
        <v>21904</v>
      </c>
      <c r="D22" s="2">
        <v>19907</v>
      </c>
      <c r="E22" s="2">
        <v>1997</v>
      </c>
      <c r="F22" s="2" t="s">
        <v>0</v>
      </c>
      <c r="G22" s="2">
        <v>189</v>
      </c>
      <c r="H22" s="2">
        <v>5216</v>
      </c>
      <c r="I22" s="3">
        <v>7231</v>
      </c>
      <c r="J22" s="2"/>
      <c r="K22" s="19" t="s">
        <v>9</v>
      </c>
      <c r="L22" s="2">
        <v>7145</v>
      </c>
      <c r="M22" s="2">
        <v>45</v>
      </c>
      <c r="N22" s="2">
        <v>6</v>
      </c>
      <c r="O22" s="2">
        <v>16</v>
      </c>
      <c r="P22" s="2">
        <v>58</v>
      </c>
      <c r="Q22" s="2" t="s">
        <v>0</v>
      </c>
      <c r="R22" s="2">
        <v>1</v>
      </c>
      <c r="S22" s="3" t="s">
        <v>0</v>
      </c>
      <c r="U22" s="19" t="s">
        <v>9</v>
      </c>
      <c r="V22" s="45">
        <f t="shared" si="5"/>
        <v>2.7782534192278376</v>
      </c>
      <c r="W22" s="27">
        <f t="shared" si="1"/>
        <v>2.5249584923561246</v>
      </c>
      <c r="X22" s="27">
        <f t="shared" si="2"/>
        <v>0.25329492687171257</v>
      </c>
      <c r="Y22" s="29" t="s">
        <v>0</v>
      </c>
      <c r="Z22" s="27">
        <f>SUM(AA22:AC22:AF22:AM22)</f>
        <v>100</v>
      </c>
      <c r="AA22" s="27">
        <f t="shared" si="8"/>
        <v>0.949414778721053</v>
      </c>
      <c r="AB22" s="27">
        <f t="shared" si="9"/>
        <v>26.20183854925403</v>
      </c>
      <c r="AC22" s="28">
        <f t="shared" si="10"/>
        <v>36.32390616366102</v>
      </c>
      <c r="AD22" s="44"/>
      <c r="AE22" s="19" t="s">
        <v>9</v>
      </c>
      <c r="AF22" s="27">
        <f t="shared" si="7"/>
        <v>35.89189732254986</v>
      </c>
      <c r="AG22" s="27">
        <f t="shared" si="11"/>
        <v>0.22605113779072686</v>
      </c>
      <c r="AH22" s="27">
        <f aca="true" t="shared" si="12" ref="AH22:AJ28">N22/$D22*100</f>
        <v>0.03014015170543025</v>
      </c>
      <c r="AI22" s="27">
        <f t="shared" si="12"/>
        <v>0.08037373788114734</v>
      </c>
      <c r="AJ22" s="27">
        <f t="shared" si="12"/>
        <v>0.29135479981915907</v>
      </c>
      <c r="AK22" s="29" t="s">
        <v>0</v>
      </c>
      <c r="AL22" s="27">
        <f t="shared" si="6"/>
        <v>0.0050233586175717085</v>
      </c>
      <c r="AM22" s="30" t="s">
        <v>0</v>
      </c>
    </row>
    <row r="23" spans="2:39" ht="15.75" customHeight="1">
      <c r="B23" s="19" t="s">
        <v>10</v>
      </c>
      <c r="C23" s="2">
        <v>15664</v>
      </c>
      <c r="D23" s="2">
        <v>14066</v>
      </c>
      <c r="E23" s="2">
        <v>1598</v>
      </c>
      <c r="F23" s="2" t="s">
        <v>0</v>
      </c>
      <c r="G23" s="2">
        <v>197</v>
      </c>
      <c r="H23" s="2">
        <v>3963</v>
      </c>
      <c r="I23" s="3">
        <v>4710</v>
      </c>
      <c r="J23" s="2"/>
      <c r="K23" s="19" t="s">
        <v>10</v>
      </c>
      <c r="L23" s="2">
        <v>4960</v>
      </c>
      <c r="M23" s="2">
        <v>86</v>
      </c>
      <c r="N23" s="2">
        <v>11</v>
      </c>
      <c r="O23" s="2">
        <v>28</v>
      </c>
      <c r="P23" s="2">
        <v>105</v>
      </c>
      <c r="Q23" s="2" t="s">
        <v>0</v>
      </c>
      <c r="R23" s="2">
        <v>6</v>
      </c>
      <c r="S23" s="3" t="s">
        <v>0</v>
      </c>
      <c r="U23" s="19" t="s">
        <v>10</v>
      </c>
      <c r="V23" s="45">
        <f t="shared" si="5"/>
        <v>1.9867860463287454</v>
      </c>
      <c r="W23" s="27">
        <f t="shared" si="1"/>
        <v>1.7840993697433694</v>
      </c>
      <c r="X23" s="27">
        <f t="shared" si="2"/>
        <v>0.20268667658537637</v>
      </c>
      <c r="Y23" s="29" t="s">
        <v>0</v>
      </c>
      <c r="Z23" s="27">
        <f>SUM(AA23:AC23:AF23:AM23)</f>
        <v>100.00000000000001</v>
      </c>
      <c r="AA23" s="27">
        <f t="shared" si="8"/>
        <v>1.400540309967297</v>
      </c>
      <c r="AB23" s="27">
        <f t="shared" si="9"/>
        <v>28.17432105787004</v>
      </c>
      <c r="AC23" s="28">
        <f t="shared" si="10"/>
        <v>33.48499928906583</v>
      </c>
      <c r="AD23" s="44"/>
      <c r="AE23" s="19" t="s">
        <v>10</v>
      </c>
      <c r="AF23" s="27">
        <f t="shared" si="7"/>
        <v>35.26233470780606</v>
      </c>
      <c r="AG23" s="27">
        <f t="shared" si="11"/>
        <v>0.6114033840466373</v>
      </c>
      <c r="AH23" s="27">
        <f t="shared" si="12"/>
        <v>0.07820275842456988</v>
      </c>
      <c r="AI23" s="27">
        <f t="shared" si="12"/>
        <v>0.19906156689890514</v>
      </c>
      <c r="AJ23" s="27">
        <f t="shared" si="12"/>
        <v>0.7464808758708944</v>
      </c>
      <c r="AK23" s="29" t="s">
        <v>0</v>
      </c>
      <c r="AL23" s="27">
        <f t="shared" si="6"/>
        <v>0.042656050049765394</v>
      </c>
      <c r="AM23" s="30" t="s">
        <v>0</v>
      </c>
    </row>
    <row r="24" spans="2:39" ht="15.75" customHeight="1">
      <c r="B24" s="19" t="s">
        <v>28</v>
      </c>
      <c r="C24" s="2">
        <v>74300</v>
      </c>
      <c r="D24" s="2">
        <v>62988</v>
      </c>
      <c r="E24" s="2">
        <v>11312</v>
      </c>
      <c r="F24" s="2" t="s">
        <v>0</v>
      </c>
      <c r="G24" s="2">
        <v>996</v>
      </c>
      <c r="H24" s="2">
        <v>23597</v>
      </c>
      <c r="I24" s="3">
        <v>20720</v>
      </c>
      <c r="J24" s="2"/>
      <c r="K24" s="19" t="s">
        <v>28</v>
      </c>
      <c r="L24" s="2">
        <v>15578</v>
      </c>
      <c r="M24" s="2">
        <v>682</v>
      </c>
      <c r="N24" s="2">
        <v>132</v>
      </c>
      <c r="O24" s="2">
        <v>348</v>
      </c>
      <c r="P24" s="2">
        <v>538</v>
      </c>
      <c r="Q24" s="2">
        <v>380</v>
      </c>
      <c r="R24" s="2">
        <v>17</v>
      </c>
      <c r="S24" s="3" t="s">
        <v>0</v>
      </c>
      <c r="U24" s="19" t="s">
        <v>28</v>
      </c>
      <c r="V24" s="45">
        <f t="shared" si="5"/>
        <v>9.424042597179891</v>
      </c>
      <c r="W24" s="27">
        <f t="shared" si="1"/>
        <v>7.989254308360255</v>
      </c>
      <c r="X24" s="27">
        <f t="shared" si="2"/>
        <v>1.4347882888196355</v>
      </c>
      <c r="Y24" s="29" t="s">
        <v>0</v>
      </c>
      <c r="Z24" s="27">
        <f>SUM(AA24:AC24:AF24:AM24)</f>
        <v>100</v>
      </c>
      <c r="AA24" s="27">
        <f t="shared" si="8"/>
        <v>1.5812535721089733</v>
      </c>
      <c r="AB24" s="27">
        <f t="shared" si="9"/>
        <v>37.46269130628056</v>
      </c>
      <c r="AC24" s="28">
        <f t="shared" si="10"/>
        <v>32.89515463262844</v>
      </c>
      <c r="AD24" s="44"/>
      <c r="AE24" s="19" t="s">
        <v>28</v>
      </c>
      <c r="AF24" s="27">
        <f t="shared" si="7"/>
        <v>24.731694926017656</v>
      </c>
      <c r="AG24" s="27">
        <f t="shared" si="11"/>
        <v>1.0827459198577507</v>
      </c>
      <c r="AH24" s="27">
        <f t="shared" si="12"/>
        <v>0.20956372642408078</v>
      </c>
      <c r="AI24" s="27">
        <f t="shared" si="12"/>
        <v>0.5524861878453038</v>
      </c>
      <c r="AJ24" s="27">
        <f t="shared" si="12"/>
        <v>0.8541309455769354</v>
      </c>
      <c r="AK24" s="27">
        <f>Q24/$D24*100</f>
        <v>0.6032895154632628</v>
      </c>
      <c r="AL24" s="27">
        <f t="shared" si="6"/>
        <v>0.026989267797040705</v>
      </c>
      <c r="AM24" s="30" t="s">
        <v>0</v>
      </c>
    </row>
    <row r="25" spans="2:39" ht="15.75" customHeight="1">
      <c r="B25" s="19" t="s">
        <v>29</v>
      </c>
      <c r="C25" s="2">
        <v>74123</v>
      </c>
      <c r="D25" s="2">
        <v>59838</v>
      </c>
      <c r="E25" s="2">
        <v>14285</v>
      </c>
      <c r="F25" s="2" t="s">
        <v>0</v>
      </c>
      <c r="G25" s="2">
        <v>1108</v>
      </c>
      <c r="H25" s="2">
        <v>27843</v>
      </c>
      <c r="I25" s="3">
        <v>18461</v>
      </c>
      <c r="J25" s="2"/>
      <c r="K25" s="19" t="s">
        <v>29</v>
      </c>
      <c r="L25" s="2">
        <v>10810</v>
      </c>
      <c r="M25" s="2">
        <v>422</v>
      </c>
      <c r="N25" s="2">
        <v>136</v>
      </c>
      <c r="O25" s="2">
        <v>309</v>
      </c>
      <c r="P25" s="2">
        <v>188</v>
      </c>
      <c r="Q25" s="2">
        <v>547</v>
      </c>
      <c r="R25" s="2">
        <v>14</v>
      </c>
      <c r="S25" s="3" t="s">
        <v>0</v>
      </c>
      <c r="U25" s="19" t="s">
        <v>29</v>
      </c>
      <c r="V25" s="45">
        <f t="shared" si="5"/>
        <v>9.401592320737079</v>
      </c>
      <c r="W25" s="27">
        <f t="shared" si="1"/>
        <v>7.589715490310232</v>
      </c>
      <c r="X25" s="27">
        <f t="shared" si="2"/>
        <v>1.8118768304268469</v>
      </c>
      <c r="Y25" s="29" t="s">
        <v>0</v>
      </c>
      <c r="Z25" s="27">
        <f>SUM(AA25:AC25:AF25:AM25)</f>
        <v>100</v>
      </c>
      <c r="AA25" s="27">
        <f t="shared" si="8"/>
        <v>1.851666165313012</v>
      </c>
      <c r="AB25" s="27">
        <f t="shared" si="9"/>
        <v>46.53063270831244</v>
      </c>
      <c r="AC25" s="28">
        <f t="shared" si="10"/>
        <v>30.85163274173602</v>
      </c>
      <c r="AD25" s="44"/>
      <c r="AE25" s="19" t="s">
        <v>29</v>
      </c>
      <c r="AF25" s="27">
        <f>L25/$D25*100</f>
        <v>18.065443363748788</v>
      </c>
      <c r="AG25" s="27">
        <f t="shared" si="11"/>
        <v>0.7052374745145226</v>
      </c>
      <c r="AH25" s="27">
        <f t="shared" si="12"/>
        <v>0.22728032354022526</v>
      </c>
      <c r="AI25" s="27">
        <f t="shared" si="12"/>
        <v>0.5163942645141884</v>
      </c>
      <c r="AJ25" s="27">
        <f t="shared" si="12"/>
        <v>0.31418162371737024</v>
      </c>
      <c r="AK25" s="27">
        <f>Q25/$D25*100</f>
        <v>0.9141348307095825</v>
      </c>
      <c r="AL25" s="27">
        <f t="shared" si="6"/>
        <v>0.023396503893846718</v>
      </c>
      <c r="AM25" s="30" t="s">
        <v>0</v>
      </c>
    </row>
    <row r="26" spans="2:39" ht="15.75" customHeight="1">
      <c r="B26" s="19" t="s">
        <v>30</v>
      </c>
      <c r="C26" s="2">
        <v>51845</v>
      </c>
      <c r="D26" s="2">
        <v>41013</v>
      </c>
      <c r="E26" s="2">
        <v>10832</v>
      </c>
      <c r="F26" s="2" t="s">
        <v>0</v>
      </c>
      <c r="G26" s="2">
        <v>730</v>
      </c>
      <c r="H26" s="2">
        <v>20907</v>
      </c>
      <c r="I26" s="3">
        <v>12633</v>
      </c>
      <c r="J26" s="2"/>
      <c r="K26" s="19" t="s">
        <v>30</v>
      </c>
      <c r="L26" s="2">
        <v>6047</v>
      </c>
      <c r="M26" s="2">
        <v>209</v>
      </c>
      <c r="N26" s="2">
        <v>127</v>
      </c>
      <c r="O26" s="2">
        <v>146</v>
      </c>
      <c r="P26" s="2">
        <v>43</v>
      </c>
      <c r="Q26" s="2">
        <v>164</v>
      </c>
      <c r="R26" s="2">
        <v>7</v>
      </c>
      <c r="S26" s="3" t="s">
        <v>0</v>
      </c>
      <c r="U26" s="19" t="s">
        <v>30</v>
      </c>
      <c r="V26" s="45">
        <f t="shared" si="5"/>
        <v>6.5759015942233034</v>
      </c>
      <c r="W26" s="27">
        <f t="shared" si="1"/>
        <v>5.20199541101129</v>
      </c>
      <c r="X26" s="27">
        <f t="shared" si="2"/>
        <v>1.373906183212013</v>
      </c>
      <c r="Y26" s="29" t="s">
        <v>0</v>
      </c>
      <c r="Z26" s="27">
        <f>SUM(AA26:AC26:AF26:AM26)</f>
        <v>100.00000000000001</v>
      </c>
      <c r="AA26" s="27">
        <f t="shared" si="8"/>
        <v>1.7799234389096141</v>
      </c>
      <c r="AB26" s="27">
        <f t="shared" si="9"/>
        <v>50.97651964011411</v>
      </c>
      <c r="AC26" s="28">
        <f t="shared" si="10"/>
        <v>30.80242849828103</v>
      </c>
      <c r="AD26" s="44"/>
      <c r="AE26" s="19" t="s">
        <v>30</v>
      </c>
      <c r="AF26" s="27">
        <f>L26/$D26*100</f>
        <v>14.744105527515666</v>
      </c>
      <c r="AG26" s="27">
        <f t="shared" si="11"/>
        <v>0.5095945188111086</v>
      </c>
      <c r="AH26" s="27">
        <f t="shared" si="12"/>
        <v>0.3096579133445493</v>
      </c>
      <c r="AI26" s="27">
        <f t="shared" si="12"/>
        <v>0.3559846877819228</v>
      </c>
      <c r="AJ26" s="27">
        <f t="shared" si="12"/>
        <v>0.1048448053056348</v>
      </c>
      <c r="AK26" s="27">
        <f>Q26/$D26*100</f>
        <v>0.3998732109331188</v>
      </c>
      <c r="AL26" s="27">
        <f t="shared" si="6"/>
        <v>0.017067759003242877</v>
      </c>
      <c r="AM26" s="30" t="s">
        <v>0</v>
      </c>
    </row>
    <row r="27" spans="2:39" ht="15.75" customHeight="1">
      <c r="B27" s="19" t="s">
        <v>31</v>
      </c>
      <c r="C27" s="2">
        <v>59048</v>
      </c>
      <c r="D27" s="2">
        <v>48010</v>
      </c>
      <c r="E27" s="2">
        <v>11038</v>
      </c>
      <c r="F27" s="2" t="s">
        <v>0</v>
      </c>
      <c r="G27" s="2">
        <v>936</v>
      </c>
      <c r="H27" s="2">
        <v>23489</v>
      </c>
      <c r="I27" s="3">
        <v>14595</v>
      </c>
      <c r="J27" s="2"/>
      <c r="K27" s="19" t="s">
        <v>31</v>
      </c>
      <c r="L27" s="2">
        <v>7849</v>
      </c>
      <c r="M27" s="2">
        <v>292</v>
      </c>
      <c r="N27" s="2">
        <v>341</v>
      </c>
      <c r="O27" s="2">
        <v>224</v>
      </c>
      <c r="P27" s="2">
        <v>39</v>
      </c>
      <c r="Q27" s="2">
        <v>230</v>
      </c>
      <c r="R27" s="2">
        <v>15</v>
      </c>
      <c r="S27" s="3" t="s">
        <v>0</v>
      </c>
      <c r="U27" s="19" t="s">
        <v>31</v>
      </c>
      <c r="V27" s="45">
        <f t="shared" si="5"/>
        <v>7.489513691497687</v>
      </c>
      <c r="W27" s="27">
        <f t="shared" si="1"/>
        <v>6.089478937962403</v>
      </c>
      <c r="X27" s="27">
        <f t="shared" si="2"/>
        <v>1.4000347535352844</v>
      </c>
      <c r="Y27" s="29" t="s">
        <v>0</v>
      </c>
      <c r="Z27" s="27">
        <f>SUM(AA27:AC27:AF27:AM27)</f>
        <v>99.99999999999999</v>
      </c>
      <c r="AA27" s="27">
        <f t="shared" si="8"/>
        <v>1.949593834617788</v>
      </c>
      <c r="AB27" s="27">
        <f t="shared" si="9"/>
        <v>48.925223911685066</v>
      </c>
      <c r="AC27" s="28">
        <f t="shared" si="10"/>
        <v>30.399916684024163</v>
      </c>
      <c r="AD27" s="44"/>
      <c r="AE27" s="19" t="s">
        <v>31</v>
      </c>
      <c r="AF27" s="27">
        <f>L27/$D27*100</f>
        <v>16.348677358883563</v>
      </c>
      <c r="AG27" s="27">
        <f t="shared" si="11"/>
        <v>0.6082066236200792</v>
      </c>
      <c r="AH27" s="27">
        <f t="shared" si="12"/>
        <v>0.7102686940220787</v>
      </c>
      <c r="AI27" s="27">
        <f t="shared" si="12"/>
        <v>0.4665694646948553</v>
      </c>
      <c r="AJ27" s="27">
        <f t="shared" si="12"/>
        <v>0.08123307644240783</v>
      </c>
      <c r="AK27" s="27">
        <f>Q27/$D27*100</f>
        <v>0.47906686107061025</v>
      </c>
      <c r="AL27" s="27">
        <f t="shared" si="6"/>
        <v>0.03124349093938763</v>
      </c>
      <c r="AM27" s="30" t="s">
        <v>0</v>
      </c>
    </row>
    <row r="28" spans="2:39" ht="15.75" customHeight="1">
      <c r="B28" s="19" t="s">
        <v>32</v>
      </c>
      <c r="C28" s="2">
        <v>50574</v>
      </c>
      <c r="D28" s="2">
        <v>38578</v>
      </c>
      <c r="E28" s="2">
        <v>11996</v>
      </c>
      <c r="F28" s="2" t="s">
        <v>0</v>
      </c>
      <c r="G28" s="2">
        <v>905</v>
      </c>
      <c r="H28" s="2">
        <v>23279</v>
      </c>
      <c r="I28" s="3">
        <v>8779</v>
      </c>
      <c r="J28" s="2"/>
      <c r="K28" s="19" t="s">
        <v>32</v>
      </c>
      <c r="L28" s="2">
        <v>4995</v>
      </c>
      <c r="M28" s="2">
        <v>151</v>
      </c>
      <c r="N28" s="2">
        <v>184</v>
      </c>
      <c r="O28" s="2">
        <v>118</v>
      </c>
      <c r="P28" s="2">
        <v>25</v>
      </c>
      <c r="Q28" s="2">
        <v>133</v>
      </c>
      <c r="R28" s="2">
        <v>9</v>
      </c>
      <c r="S28" s="3" t="s">
        <v>0</v>
      </c>
      <c r="U28" s="19" t="s">
        <v>32</v>
      </c>
      <c r="V28" s="45">
        <f t="shared" si="5"/>
        <v>6.414690852083119</v>
      </c>
      <c r="W28" s="27">
        <f t="shared" si="1"/>
        <v>4.893145562772622</v>
      </c>
      <c r="X28" s="27">
        <f t="shared" si="2"/>
        <v>1.5215452893104975</v>
      </c>
      <c r="Y28" s="29" t="s">
        <v>0</v>
      </c>
      <c r="Z28" s="27">
        <f>SUM(AA28:AC28:AF28:AM28)</f>
        <v>99.99999999999999</v>
      </c>
      <c r="AA28" s="27">
        <f t="shared" si="8"/>
        <v>2.3458966250194413</v>
      </c>
      <c r="AB28" s="27">
        <f t="shared" si="9"/>
        <v>60.34268235782052</v>
      </c>
      <c r="AC28" s="28">
        <f t="shared" si="10"/>
        <v>22.756493338172014</v>
      </c>
      <c r="AD28" s="44"/>
      <c r="AE28" s="19" t="s">
        <v>32</v>
      </c>
      <c r="AF28" s="27">
        <f aca="true" t="shared" si="13" ref="AF28:AF35">L28/$D28*100</f>
        <v>12.947794079527192</v>
      </c>
      <c r="AG28" s="27">
        <f aca="true" t="shared" si="14" ref="AG28:AG35">M28/$D28*100</f>
        <v>0.3914147959977189</v>
      </c>
      <c r="AH28" s="27">
        <f t="shared" si="12"/>
        <v>0.47695577790450516</v>
      </c>
      <c r="AI28" s="27">
        <f t="shared" si="12"/>
        <v>0.3058738140909326</v>
      </c>
      <c r="AJ28" s="27">
        <f t="shared" si="12"/>
        <v>0.06480377417180777</v>
      </c>
      <c r="AK28" s="27">
        <f>Q28/$D28*100</f>
        <v>0.34475607859401736</v>
      </c>
      <c r="AL28" s="27">
        <f t="shared" si="6"/>
        <v>0.023329358701850798</v>
      </c>
      <c r="AM28" s="30" t="s">
        <v>0</v>
      </c>
    </row>
    <row r="29" spans="2:39" ht="15.75" customHeight="1">
      <c r="B29" s="19" t="s">
        <v>33</v>
      </c>
      <c r="C29" s="2">
        <v>46675</v>
      </c>
      <c r="D29" s="2">
        <v>33895</v>
      </c>
      <c r="E29" s="2">
        <v>12780</v>
      </c>
      <c r="F29" s="2" t="s">
        <v>0</v>
      </c>
      <c r="G29" s="2">
        <v>888</v>
      </c>
      <c r="H29" s="2">
        <v>22666</v>
      </c>
      <c r="I29" s="3">
        <v>6025</v>
      </c>
      <c r="J29" s="2"/>
      <c r="K29" s="19" t="s">
        <v>33</v>
      </c>
      <c r="L29" s="2">
        <v>4040</v>
      </c>
      <c r="M29" s="2">
        <v>59</v>
      </c>
      <c r="N29" s="2">
        <v>79</v>
      </c>
      <c r="O29" s="2">
        <v>54</v>
      </c>
      <c r="P29" s="2">
        <v>13</v>
      </c>
      <c r="Q29" s="2">
        <v>53</v>
      </c>
      <c r="R29" s="2">
        <v>17</v>
      </c>
      <c r="S29" s="3">
        <v>1</v>
      </c>
      <c r="U29" s="19" t="s">
        <v>33</v>
      </c>
      <c r="V29" s="45">
        <f t="shared" si="5"/>
        <v>5.920150581741203</v>
      </c>
      <c r="W29" s="27">
        <f t="shared" si="1"/>
        <v>4.299164519938255</v>
      </c>
      <c r="X29" s="27">
        <f t="shared" si="2"/>
        <v>1.6209860618029475</v>
      </c>
      <c r="Y29" s="29" t="s">
        <v>0</v>
      </c>
      <c r="Z29" s="27">
        <f>SUM(AA29:AC29:AF29:AM29)</f>
        <v>99.99999999999999</v>
      </c>
      <c r="AA29" s="27">
        <f t="shared" si="8"/>
        <v>2.619855435905001</v>
      </c>
      <c r="AB29" s="27">
        <f t="shared" si="9"/>
        <v>66.87121994394454</v>
      </c>
      <c r="AC29" s="28">
        <f t="shared" si="10"/>
        <v>17.775483109603186</v>
      </c>
      <c r="AD29" s="44"/>
      <c r="AE29" s="19" t="s">
        <v>33</v>
      </c>
      <c r="AF29" s="27">
        <f t="shared" si="13"/>
        <v>11.919162118306534</v>
      </c>
      <c r="AG29" s="27">
        <f t="shared" si="14"/>
        <v>0.17406697152972414</v>
      </c>
      <c r="AH29" s="27">
        <f aca="true" t="shared" si="15" ref="AH29:AH35">N29/$D29*100</f>
        <v>0.2330727245906476</v>
      </c>
      <c r="AI29" s="27">
        <f aca="true" t="shared" si="16" ref="AI29:AI35">O29/$D29*100</f>
        <v>0.15931553326449327</v>
      </c>
      <c r="AJ29" s="27">
        <f aca="true" t="shared" si="17" ref="AJ29:AJ35">P29/$D29*100</f>
        <v>0.03835373948960024</v>
      </c>
      <c r="AK29" s="27">
        <f aca="true" t="shared" si="18" ref="AK29:AK35">Q29/$D29*100</f>
        <v>0.1563652456114471</v>
      </c>
      <c r="AL29" s="27">
        <f aca="true" t="shared" si="19" ref="AL29:AL35">R29/$D29*100</f>
        <v>0.05015489010178492</v>
      </c>
      <c r="AM29" s="28">
        <f aca="true" t="shared" si="20" ref="AM29:AM35">S29/$D29*100</f>
        <v>0.002950287653046172</v>
      </c>
    </row>
    <row r="30" spans="2:39" ht="15.75" customHeight="1">
      <c r="B30" s="19" t="s">
        <v>34</v>
      </c>
      <c r="C30" s="2">
        <v>37475</v>
      </c>
      <c r="D30" s="2">
        <v>28566</v>
      </c>
      <c r="E30" s="2">
        <v>8909</v>
      </c>
      <c r="F30" s="2" t="s">
        <v>0</v>
      </c>
      <c r="G30" s="2">
        <v>792</v>
      </c>
      <c r="H30" s="2">
        <v>16432</v>
      </c>
      <c r="I30" s="3">
        <v>6601</v>
      </c>
      <c r="J30" s="2"/>
      <c r="K30" s="19" t="s">
        <v>34</v>
      </c>
      <c r="L30" s="2">
        <v>4389</v>
      </c>
      <c r="M30" s="2">
        <v>105</v>
      </c>
      <c r="N30" s="2">
        <v>101</v>
      </c>
      <c r="O30" s="2">
        <v>57</v>
      </c>
      <c r="P30" s="2">
        <v>10</v>
      </c>
      <c r="Q30" s="2">
        <v>66</v>
      </c>
      <c r="R30" s="2">
        <v>13</v>
      </c>
      <c r="S30" s="3" t="s">
        <v>0</v>
      </c>
      <c r="U30" s="19" t="s">
        <v>34</v>
      </c>
      <c r="V30" s="45">
        <f t="shared" si="5"/>
        <v>4.753243557595106</v>
      </c>
      <c r="W30" s="27">
        <f t="shared" si="1"/>
        <v>3.6232463099736303</v>
      </c>
      <c r="X30" s="27">
        <f t="shared" si="2"/>
        <v>1.1299972476214757</v>
      </c>
      <c r="Y30" s="29" t="s">
        <v>0</v>
      </c>
      <c r="Z30" s="27">
        <f>SUM(AA30:AC30:AF30:AM30)</f>
        <v>100.00000000000001</v>
      </c>
      <c r="AA30" s="27">
        <f t="shared" si="8"/>
        <v>2.7725267800882167</v>
      </c>
      <c r="AB30" s="27">
        <f t="shared" si="9"/>
        <v>57.52292935657775</v>
      </c>
      <c r="AC30" s="28">
        <f t="shared" si="10"/>
        <v>23.10789049919485</v>
      </c>
      <c r="AD30" s="44"/>
      <c r="AE30" s="19" t="s">
        <v>34</v>
      </c>
      <c r="AF30" s="27">
        <f t="shared" si="13"/>
        <v>15.364419239655536</v>
      </c>
      <c r="AG30" s="27">
        <f t="shared" si="14"/>
        <v>0.36756983826927114</v>
      </c>
      <c r="AH30" s="27">
        <f t="shared" si="15"/>
        <v>0.3535671777637751</v>
      </c>
      <c r="AI30" s="27">
        <f t="shared" si="16"/>
        <v>0.19953791220331862</v>
      </c>
      <c r="AJ30" s="27">
        <f t="shared" si="17"/>
        <v>0.03500665126374011</v>
      </c>
      <c r="AK30" s="27">
        <f t="shared" si="18"/>
        <v>0.23104389834068476</v>
      </c>
      <c r="AL30" s="27">
        <f t="shared" si="19"/>
        <v>0.045508646642862145</v>
      </c>
      <c r="AM30" s="30" t="s">
        <v>0</v>
      </c>
    </row>
    <row r="31" spans="2:39" ht="15.75" customHeight="1">
      <c r="B31" s="19" t="s">
        <v>35</v>
      </c>
      <c r="C31" s="2">
        <v>31383</v>
      </c>
      <c r="D31" s="2">
        <v>23407</v>
      </c>
      <c r="E31" s="2">
        <v>7974</v>
      </c>
      <c r="F31" s="2">
        <v>2</v>
      </c>
      <c r="G31" s="2">
        <v>697</v>
      </c>
      <c r="H31" s="2">
        <v>13239</v>
      </c>
      <c r="I31" s="3">
        <v>5546</v>
      </c>
      <c r="J31" s="2"/>
      <c r="K31" s="19" t="s">
        <v>35</v>
      </c>
      <c r="L31" s="2">
        <v>3555</v>
      </c>
      <c r="M31" s="2">
        <v>130</v>
      </c>
      <c r="N31" s="2">
        <v>96</v>
      </c>
      <c r="O31" s="2">
        <v>65</v>
      </c>
      <c r="P31" s="2">
        <v>9</v>
      </c>
      <c r="Q31" s="2">
        <v>45</v>
      </c>
      <c r="R31" s="2">
        <v>24</v>
      </c>
      <c r="S31" s="3">
        <v>1</v>
      </c>
      <c r="U31" s="19" t="s">
        <v>35</v>
      </c>
      <c r="V31" s="45">
        <f t="shared" si="5"/>
        <v>3.9805481672583647</v>
      </c>
      <c r="W31" s="27">
        <f t="shared" si="1"/>
        <v>2.968890512411705</v>
      </c>
      <c r="X31" s="27">
        <f t="shared" si="2"/>
        <v>1.0114039794066279</v>
      </c>
      <c r="Y31" s="27">
        <f>F31/$C$7*100</f>
        <v>0.00025367544003176013</v>
      </c>
      <c r="Z31" s="27">
        <f>SUM(AA31:AC31:AF31:AM31)</f>
        <v>100.00000000000001</v>
      </c>
      <c r="AA31" s="27">
        <f t="shared" si="8"/>
        <v>2.977741701200496</v>
      </c>
      <c r="AB31" s="27">
        <f t="shared" si="9"/>
        <v>56.560003417781004</v>
      </c>
      <c r="AC31" s="28">
        <f t="shared" si="10"/>
        <v>23.69376682189089</v>
      </c>
      <c r="AD31" s="44"/>
      <c r="AE31" s="19" t="s">
        <v>35</v>
      </c>
      <c r="AF31" s="27">
        <f t="shared" si="13"/>
        <v>15.187764343999657</v>
      </c>
      <c r="AG31" s="27">
        <f t="shared" si="14"/>
        <v>0.5553894134233348</v>
      </c>
      <c r="AH31" s="27">
        <f t="shared" si="15"/>
        <v>0.4101337206818473</v>
      </c>
      <c r="AI31" s="27">
        <f t="shared" si="16"/>
        <v>0.2776947067116674</v>
      </c>
      <c r="AJ31" s="27">
        <f t="shared" si="17"/>
        <v>0.038450036313923186</v>
      </c>
      <c r="AK31" s="27">
        <f t="shared" si="18"/>
        <v>0.19225018156961593</v>
      </c>
      <c r="AL31" s="27">
        <f t="shared" si="19"/>
        <v>0.10253343017046182</v>
      </c>
      <c r="AM31" s="28">
        <f t="shared" si="20"/>
        <v>0.004272226257102576</v>
      </c>
    </row>
    <row r="32" spans="2:39" ht="15.75" customHeight="1">
      <c r="B32" s="19" t="s">
        <v>36</v>
      </c>
      <c r="C32" s="2">
        <v>23618</v>
      </c>
      <c r="D32" s="2">
        <v>16117</v>
      </c>
      <c r="E32" s="2">
        <v>7501</v>
      </c>
      <c r="F32" s="2" t="s">
        <v>0</v>
      </c>
      <c r="G32" s="2">
        <v>594</v>
      </c>
      <c r="H32" s="2">
        <v>9092</v>
      </c>
      <c r="I32" s="3">
        <v>3892</v>
      </c>
      <c r="J32" s="2"/>
      <c r="K32" s="19" t="s">
        <v>36</v>
      </c>
      <c r="L32" s="2">
        <v>2329</v>
      </c>
      <c r="M32" s="2">
        <v>64</v>
      </c>
      <c r="N32" s="2">
        <v>47</v>
      </c>
      <c r="O32" s="2">
        <v>36</v>
      </c>
      <c r="P32" s="2">
        <v>7</v>
      </c>
      <c r="Q32" s="2">
        <v>27</v>
      </c>
      <c r="R32" s="2">
        <v>29</v>
      </c>
      <c r="S32" s="3" t="s">
        <v>0</v>
      </c>
      <c r="U32" s="19" t="s">
        <v>36</v>
      </c>
      <c r="V32" s="45">
        <f t="shared" si="5"/>
        <v>2.9956532713350557</v>
      </c>
      <c r="W32" s="27">
        <f t="shared" si="1"/>
        <v>2.0442435334959392</v>
      </c>
      <c r="X32" s="27">
        <f t="shared" si="2"/>
        <v>0.9514097378391164</v>
      </c>
      <c r="Y32" s="29" t="s">
        <v>0</v>
      </c>
      <c r="Z32" s="27">
        <f>SUM(AA32:AC32:AF32:AM32)</f>
        <v>100</v>
      </c>
      <c r="AA32" s="27">
        <f t="shared" si="8"/>
        <v>3.6855494198672205</v>
      </c>
      <c r="AB32" s="27">
        <f t="shared" si="9"/>
        <v>56.412483712849784</v>
      </c>
      <c r="AC32" s="28">
        <f t="shared" si="10"/>
        <v>24.148414717379165</v>
      </c>
      <c r="AD32" s="44"/>
      <c r="AE32" s="19" t="s">
        <v>36</v>
      </c>
      <c r="AF32" s="27">
        <f t="shared" si="13"/>
        <v>14.450580132779054</v>
      </c>
      <c r="AG32" s="27">
        <f t="shared" si="14"/>
        <v>0.3970962337904077</v>
      </c>
      <c r="AH32" s="27">
        <f t="shared" si="15"/>
        <v>0.2916175466898306</v>
      </c>
      <c r="AI32" s="27">
        <f t="shared" si="16"/>
        <v>0.2233666315071043</v>
      </c>
      <c r="AJ32" s="27">
        <f t="shared" si="17"/>
        <v>0.043432400570825834</v>
      </c>
      <c r="AK32" s="27">
        <f t="shared" si="18"/>
        <v>0.16752497363032823</v>
      </c>
      <c r="AL32" s="27">
        <f t="shared" si="19"/>
        <v>0.17993423093627847</v>
      </c>
      <c r="AM32" s="30" t="s">
        <v>0</v>
      </c>
    </row>
    <row r="33" spans="2:39" ht="15.75" customHeight="1">
      <c r="B33" s="19" t="s">
        <v>37</v>
      </c>
      <c r="C33" s="2">
        <v>18288</v>
      </c>
      <c r="D33" s="2">
        <v>10425</v>
      </c>
      <c r="E33" s="2">
        <v>7863</v>
      </c>
      <c r="F33" s="2" t="s">
        <v>0</v>
      </c>
      <c r="G33" s="2">
        <v>565</v>
      </c>
      <c r="H33" s="2">
        <v>6155</v>
      </c>
      <c r="I33" s="3">
        <v>2176</v>
      </c>
      <c r="J33" s="2"/>
      <c r="K33" s="19" t="s">
        <v>37</v>
      </c>
      <c r="L33" s="2">
        <v>1443</v>
      </c>
      <c r="M33" s="2">
        <v>20</v>
      </c>
      <c r="N33" s="2">
        <v>16</v>
      </c>
      <c r="O33" s="2">
        <v>14</v>
      </c>
      <c r="P33" s="2">
        <v>4</v>
      </c>
      <c r="Q33" s="2">
        <v>10</v>
      </c>
      <c r="R33" s="2">
        <v>21</v>
      </c>
      <c r="S33" s="3">
        <v>1</v>
      </c>
      <c r="U33" s="19" t="s">
        <v>37</v>
      </c>
      <c r="V33" s="45">
        <f t="shared" si="5"/>
        <v>2.3196082236504147</v>
      </c>
      <c r="W33" s="27">
        <f t="shared" si="1"/>
        <v>1.32228323116555</v>
      </c>
      <c r="X33" s="27">
        <f t="shared" si="2"/>
        <v>0.9973249924848651</v>
      </c>
      <c r="Y33" s="29" t="s">
        <v>0</v>
      </c>
      <c r="Z33" s="27">
        <f>SUM(AA33:AC33:AF33:AM33)</f>
        <v>100.00000000000001</v>
      </c>
      <c r="AA33" s="27">
        <f t="shared" si="8"/>
        <v>5.419664268585132</v>
      </c>
      <c r="AB33" s="27">
        <f t="shared" si="9"/>
        <v>59.04076738609113</v>
      </c>
      <c r="AC33" s="28">
        <f t="shared" si="10"/>
        <v>20.872901678657072</v>
      </c>
      <c r="AD33" s="44"/>
      <c r="AE33" s="19" t="s">
        <v>37</v>
      </c>
      <c r="AF33" s="27">
        <f t="shared" si="13"/>
        <v>13.841726618705035</v>
      </c>
      <c r="AG33" s="27">
        <f t="shared" si="14"/>
        <v>0.19184652278177458</v>
      </c>
      <c r="AH33" s="27">
        <f t="shared" si="15"/>
        <v>0.15347721822541965</v>
      </c>
      <c r="AI33" s="27">
        <f t="shared" si="16"/>
        <v>0.1342925659472422</v>
      </c>
      <c r="AJ33" s="27">
        <f t="shared" si="17"/>
        <v>0.03836930455635491</v>
      </c>
      <c r="AK33" s="27">
        <f t="shared" si="18"/>
        <v>0.09592326139088729</v>
      </c>
      <c r="AL33" s="27">
        <f t="shared" si="19"/>
        <v>0.2014388489208633</v>
      </c>
      <c r="AM33" s="28">
        <f t="shared" si="20"/>
        <v>0.009592326139088728</v>
      </c>
    </row>
    <row r="34" spans="2:39" ht="15.75" customHeight="1">
      <c r="B34" s="19" t="s">
        <v>38</v>
      </c>
      <c r="C34" s="2">
        <v>14646</v>
      </c>
      <c r="D34" s="2">
        <v>7130</v>
      </c>
      <c r="E34" s="2">
        <v>7516</v>
      </c>
      <c r="F34" s="2" t="s">
        <v>0</v>
      </c>
      <c r="G34" s="2">
        <v>585</v>
      </c>
      <c r="H34" s="2">
        <v>4497</v>
      </c>
      <c r="I34" s="3">
        <v>1218</v>
      </c>
      <c r="J34" s="2"/>
      <c r="K34" s="19" t="s">
        <v>38</v>
      </c>
      <c r="L34" s="2">
        <v>765</v>
      </c>
      <c r="M34" s="2">
        <v>12</v>
      </c>
      <c r="N34" s="2">
        <v>10</v>
      </c>
      <c r="O34" s="2">
        <v>6</v>
      </c>
      <c r="P34" s="2">
        <v>2</v>
      </c>
      <c r="Q34" s="2">
        <v>7</v>
      </c>
      <c r="R34" s="2">
        <v>27</v>
      </c>
      <c r="S34" s="3">
        <v>1</v>
      </c>
      <c r="U34" s="19" t="s">
        <v>38</v>
      </c>
      <c r="V34" s="45">
        <f t="shared" si="5"/>
        <v>1.8576652473525797</v>
      </c>
      <c r="W34" s="27">
        <f t="shared" si="1"/>
        <v>0.904352943713225</v>
      </c>
      <c r="X34" s="27">
        <f t="shared" si="2"/>
        <v>0.9533123036393547</v>
      </c>
      <c r="Y34" s="29" t="s">
        <v>0</v>
      </c>
      <c r="Z34" s="27">
        <f>SUM(AA34:AC34:AF34:AM34)</f>
        <v>100</v>
      </c>
      <c r="AA34" s="27">
        <f t="shared" si="8"/>
        <v>8.20476858345021</v>
      </c>
      <c r="AB34" s="27">
        <f t="shared" si="9"/>
        <v>63.071528751753156</v>
      </c>
      <c r="AC34" s="28">
        <f t="shared" si="10"/>
        <v>17.08274894810659</v>
      </c>
      <c r="AD34" s="44"/>
      <c r="AE34" s="19" t="s">
        <v>38</v>
      </c>
      <c r="AF34" s="27">
        <f t="shared" si="13"/>
        <v>10.729312762973352</v>
      </c>
      <c r="AG34" s="27">
        <f t="shared" si="14"/>
        <v>0.16830294530154277</v>
      </c>
      <c r="AH34" s="27">
        <f t="shared" si="15"/>
        <v>0.1402524544179523</v>
      </c>
      <c r="AI34" s="27">
        <f t="shared" si="16"/>
        <v>0.08415147265077139</v>
      </c>
      <c r="AJ34" s="27">
        <f t="shared" si="17"/>
        <v>0.028050490883590466</v>
      </c>
      <c r="AK34" s="27">
        <f t="shared" si="18"/>
        <v>0.09817671809256663</v>
      </c>
      <c r="AL34" s="27">
        <f t="shared" si="19"/>
        <v>0.37868162692847124</v>
      </c>
      <c r="AM34" s="28">
        <f t="shared" si="20"/>
        <v>0.014025245441795233</v>
      </c>
    </row>
    <row r="35" spans="2:39" ht="15.75" customHeight="1">
      <c r="B35" s="20" t="s">
        <v>20</v>
      </c>
      <c r="C35" s="6">
        <v>20296</v>
      </c>
      <c r="D35" s="6">
        <v>8639</v>
      </c>
      <c r="E35" s="6">
        <v>11657</v>
      </c>
      <c r="F35" s="6" t="s">
        <v>0</v>
      </c>
      <c r="G35" s="6">
        <v>826</v>
      </c>
      <c r="H35" s="6">
        <v>5548</v>
      </c>
      <c r="I35" s="7">
        <v>1283</v>
      </c>
      <c r="J35" s="2"/>
      <c r="K35" s="20" t="s">
        <v>20</v>
      </c>
      <c r="L35" s="6">
        <v>907</v>
      </c>
      <c r="M35" s="6">
        <v>5</v>
      </c>
      <c r="N35" s="6">
        <v>6</v>
      </c>
      <c r="O35" s="6">
        <v>9</v>
      </c>
      <c r="P35" s="6">
        <v>1</v>
      </c>
      <c r="Q35" s="6">
        <v>3</v>
      </c>
      <c r="R35" s="6">
        <v>49</v>
      </c>
      <c r="S35" s="7">
        <v>2</v>
      </c>
      <c r="U35" s="20" t="s">
        <v>20</v>
      </c>
      <c r="V35" s="46">
        <f t="shared" si="5"/>
        <v>2.5742983654423024</v>
      </c>
      <c r="W35" s="31">
        <f t="shared" si="1"/>
        <v>1.095751063217188</v>
      </c>
      <c r="X35" s="31">
        <f t="shared" si="2"/>
        <v>1.478547302225114</v>
      </c>
      <c r="Y35" s="32" t="s">
        <v>0</v>
      </c>
      <c r="Z35" s="31">
        <f>SUM(AA35:AC35:AF35:AM35)</f>
        <v>100</v>
      </c>
      <c r="AA35" s="31">
        <f t="shared" si="8"/>
        <v>9.561291816182429</v>
      </c>
      <c r="AB35" s="31">
        <f t="shared" si="9"/>
        <v>64.22039587915268</v>
      </c>
      <c r="AC35" s="33">
        <f t="shared" si="10"/>
        <v>14.851255932399585</v>
      </c>
      <c r="AD35" s="44"/>
      <c r="AE35" s="20" t="s">
        <v>20</v>
      </c>
      <c r="AF35" s="31">
        <f t="shared" si="13"/>
        <v>10.498900335687</v>
      </c>
      <c r="AG35" s="31">
        <f t="shared" si="14"/>
        <v>0.05787706910522051</v>
      </c>
      <c r="AH35" s="31">
        <f t="shared" si="15"/>
        <v>0.06945248292626462</v>
      </c>
      <c r="AI35" s="31">
        <f t="shared" si="16"/>
        <v>0.10417872438939692</v>
      </c>
      <c r="AJ35" s="31">
        <f t="shared" si="17"/>
        <v>0.011575413821044102</v>
      </c>
      <c r="AK35" s="31">
        <f t="shared" si="18"/>
        <v>0.03472624146313231</v>
      </c>
      <c r="AL35" s="31">
        <f t="shared" si="19"/>
        <v>0.567195277231161</v>
      </c>
      <c r="AM35" s="33">
        <f t="shared" si="20"/>
        <v>0.023150827642088204</v>
      </c>
    </row>
    <row r="36" ht="13.5">
      <c r="B36" s="21"/>
    </row>
  </sheetData>
  <sheetProtection/>
  <mergeCells count="12">
    <mergeCell ref="B5:B6"/>
    <mergeCell ref="C5:C6"/>
    <mergeCell ref="D5:F5"/>
    <mergeCell ref="G5:I5"/>
    <mergeCell ref="K5:K6"/>
    <mergeCell ref="L5:S5"/>
    <mergeCell ref="U5:U6"/>
    <mergeCell ref="V5:V6"/>
    <mergeCell ref="W5:Y5"/>
    <mergeCell ref="AE5:AE6"/>
    <mergeCell ref="AF5:AM5"/>
    <mergeCell ref="Z5:AC5"/>
  </mergeCells>
  <printOptions horizontalCentered="1"/>
  <pageMargins left="0.590551181102362" right="0.393700787401575" top="0.590551181102362" bottom="0.78740157480315" header="0.393700787401575" footer="0.393700787401575"/>
  <pageSetup horizontalDpi="300" verticalDpi="3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M36"/>
  <sheetViews>
    <sheetView workbookViewId="0" topLeftCell="T1">
      <selection activeCell="T1" sqref="T1"/>
    </sheetView>
  </sheetViews>
  <sheetFormatPr defaultColWidth="9.140625" defaultRowHeight="15"/>
  <cols>
    <col min="1" max="1" width="2.140625" style="10" customWidth="1"/>
    <col min="2" max="2" width="13.140625" style="8" customWidth="1"/>
    <col min="3" max="3" width="12.57421875" style="8" customWidth="1"/>
    <col min="4" max="4" width="10.00390625" style="8" customWidth="1"/>
    <col min="5" max="5" width="10.28125" style="8" customWidth="1"/>
    <col min="6" max="6" width="10.8515625" style="8" customWidth="1"/>
    <col min="7" max="7" width="10.140625" style="8" customWidth="1"/>
    <col min="8" max="8" width="12.28125" style="8" customWidth="1"/>
    <col min="9" max="9" width="9.140625" style="8" customWidth="1"/>
    <col min="10" max="10" width="2.140625" style="8" customWidth="1"/>
    <col min="11" max="11" width="11.28125" style="8" customWidth="1"/>
    <col min="12" max="12" width="9.421875" style="8" customWidth="1"/>
    <col min="13" max="13" width="11.421875" style="8" customWidth="1"/>
    <col min="14" max="14" width="11.8515625" style="8" customWidth="1"/>
    <col min="15" max="15" width="10.421875" style="8" customWidth="1"/>
    <col min="16" max="16" width="8.7109375" style="8" customWidth="1"/>
    <col min="17" max="17" width="11.00390625" style="8" customWidth="1"/>
    <col min="18" max="18" width="7.28125" style="8" customWidth="1"/>
    <col min="19" max="19" width="7.57421875" style="8" customWidth="1"/>
    <col min="20" max="20" width="1.8515625" style="10" customWidth="1"/>
    <col min="21" max="21" width="12.140625" style="10" customWidth="1"/>
    <col min="22" max="22" width="10.57421875" style="10" customWidth="1"/>
    <col min="23" max="23" width="9.140625" style="10" customWidth="1"/>
    <col min="24" max="24" width="9.57421875" style="10" customWidth="1"/>
    <col min="25" max="25" width="8.8515625" style="10" customWidth="1"/>
    <col min="26" max="26" width="8.00390625" style="10" customWidth="1"/>
    <col min="27" max="27" width="9.28125" style="10" customWidth="1"/>
    <col min="28" max="28" width="12.00390625" style="10" customWidth="1"/>
    <col min="29" max="29" width="8.421875" style="41" customWidth="1"/>
    <col min="30" max="30" width="0.9921875" style="41" customWidth="1"/>
    <col min="31" max="31" width="12.28125" style="10" customWidth="1"/>
    <col min="32" max="32" width="9.57421875" style="10" customWidth="1"/>
    <col min="33" max="33" width="11.28125" style="10" customWidth="1"/>
    <col min="34" max="34" width="12.57421875" style="10" customWidth="1"/>
    <col min="35" max="35" width="12.00390625" style="10" customWidth="1"/>
    <col min="36" max="36" width="8.28125" style="10" customWidth="1"/>
    <col min="37" max="37" width="10.140625" style="10" customWidth="1"/>
    <col min="38" max="38" width="8.28125" style="10" customWidth="1"/>
    <col min="39" max="39" width="7.8515625" style="10" customWidth="1"/>
    <col min="40" max="16384" width="9.00390625" style="10" customWidth="1"/>
  </cols>
  <sheetData>
    <row r="1" spans="9:38" ht="13.5">
      <c r="I1" s="9" t="s">
        <v>47</v>
      </c>
      <c r="J1" s="9"/>
      <c r="S1" s="9" t="s">
        <v>48</v>
      </c>
      <c r="U1" s="8"/>
      <c r="V1" s="8"/>
      <c r="W1" s="8"/>
      <c r="X1" s="8"/>
      <c r="Y1" s="8"/>
      <c r="Z1" s="8"/>
      <c r="AA1" s="8"/>
      <c r="AB1" s="8"/>
      <c r="AC1" s="47" t="s">
        <v>47</v>
      </c>
      <c r="AD1" s="47"/>
      <c r="AE1" s="8"/>
      <c r="AF1" s="8"/>
      <c r="AG1" s="8"/>
      <c r="AH1" s="8"/>
      <c r="AI1" s="8"/>
      <c r="AJ1" s="8"/>
      <c r="AK1" s="8"/>
      <c r="AL1" s="47" t="s">
        <v>69</v>
      </c>
    </row>
    <row r="2" spans="2:38" ht="13.5"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 t="s">
        <v>55</v>
      </c>
      <c r="L2" s="11"/>
      <c r="M2" s="11"/>
      <c r="N2" s="11"/>
      <c r="O2" s="11"/>
      <c r="P2" s="11"/>
      <c r="Q2" s="1"/>
      <c r="R2" s="12"/>
      <c r="S2" s="11"/>
      <c r="U2" s="11" t="s">
        <v>71</v>
      </c>
      <c r="V2" s="11"/>
      <c r="W2" s="11"/>
      <c r="X2" s="11"/>
      <c r="Y2" s="11"/>
      <c r="Z2" s="11"/>
      <c r="AA2" s="11"/>
      <c r="AB2" s="11"/>
      <c r="AC2" s="43"/>
      <c r="AD2" s="43"/>
      <c r="AE2" s="11" t="s">
        <v>71</v>
      </c>
      <c r="AF2" s="11"/>
      <c r="AG2" s="11"/>
      <c r="AH2" s="11"/>
      <c r="AI2" s="11"/>
      <c r="AJ2" s="11"/>
      <c r="AK2" s="1"/>
      <c r="AL2" s="12"/>
    </row>
    <row r="3" spans="2:38" ht="13.5">
      <c r="B3" s="11" t="s">
        <v>65</v>
      </c>
      <c r="C3" s="11"/>
      <c r="D3" s="11"/>
      <c r="E3" s="11"/>
      <c r="F3" s="11"/>
      <c r="G3" s="11"/>
      <c r="H3" s="11"/>
      <c r="I3" s="11"/>
      <c r="J3" s="11"/>
      <c r="K3" s="11" t="s">
        <v>66</v>
      </c>
      <c r="L3" s="11"/>
      <c r="M3" s="11"/>
      <c r="N3" s="11"/>
      <c r="O3" s="11"/>
      <c r="P3" s="11"/>
      <c r="Q3" s="1"/>
      <c r="R3" s="12"/>
      <c r="S3" s="11"/>
      <c r="U3" s="11" t="s">
        <v>64</v>
      </c>
      <c r="V3" s="11"/>
      <c r="W3" s="11"/>
      <c r="X3" s="11"/>
      <c r="Y3" s="11"/>
      <c r="Z3" s="11"/>
      <c r="AA3" s="11"/>
      <c r="AB3" s="11"/>
      <c r="AC3" s="43"/>
      <c r="AD3" s="43"/>
      <c r="AE3" s="11" t="s">
        <v>64</v>
      </c>
      <c r="AF3" s="11"/>
      <c r="AG3" s="11"/>
      <c r="AH3" s="11"/>
      <c r="AI3" s="11"/>
      <c r="AJ3" s="11"/>
      <c r="AK3" s="1"/>
      <c r="AL3" s="12"/>
    </row>
    <row r="4" spans="2:38" ht="15.75" customHeight="1">
      <c r="B4" s="11"/>
      <c r="C4" s="11"/>
      <c r="D4" s="25"/>
      <c r="E4" s="11"/>
      <c r="F4" s="11"/>
      <c r="G4" s="11"/>
      <c r="H4" s="13"/>
      <c r="I4" s="14" t="s">
        <v>42</v>
      </c>
      <c r="J4" s="22"/>
      <c r="K4" s="11"/>
      <c r="L4" s="11"/>
      <c r="M4" s="11"/>
      <c r="N4" s="11"/>
      <c r="O4" s="11"/>
      <c r="P4" s="11"/>
      <c r="Q4" s="1"/>
      <c r="R4" s="13"/>
      <c r="S4" s="14" t="s">
        <v>42</v>
      </c>
      <c r="U4" s="11"/>
      <c r="V4" s="11"/>
      <c r="W4" s="25"/>
      <c r="X4" s="11"/>
      <c r="Y4" s="11"/>
      <c r="Z4" s="11"/>
      <c r="AA4" s="11"/>
      <c r="AB4" s="39"/>
      <c r="AC4" s="22" t="s">
        <v>56</v>
      </c>
      <c r="AD4" s="22"/>
      <c r="AE4" s="11"/>
      <c r="AF4" s="11"/>
      <c r="AG4" s="11"/>
      <c r="AH4" s="11"/>
      <c r="AI4" s="11"/>
      <c r="AJ4" s="11"/>
      <c r="AK4" s="1"/>
      <c r="AL4" s="39"/>
    </row>
    <row r="5" spans="2:39" ht="23.25" customHeight="1">
      <c r="B5" s="50" t="s">
        <v>57</v>
      </c>
      <c r="C5" s="50" t="s">
        <v>51</v>
      </c>
      <c r="D5" s="52" t="s">
        <v>11</v>
      </c>
      <c r="E5" s="53"/>
      <c r="F5" s="53"/>
      <c r="G5" s="52" t="s">
        <v>58</v>
      </c>
      <c r="H5" s="54"/>
      <c r="I5" s="55"/>
      <c r="J5" s="23"/>
      <c r="K5" s="56" t="s">
        <v>57</v>
      </c>
      <c r="L5" s="52" t="s">
        <v>58</v>
      </c>
      <c r="M5" s="54"/>
      <c r="N5" s="54"/>
      <c r="O5" s="54"/>
      <c r="P5" s="54"/>
      <c r="Q5" s="54"/>
      <c r="R5" s="58"/>
      <c r="S5" s="57"/>
      <c r="U5" s="61" t="s">
        <v>57</v>
      </c>
      <c r="V5" s="61" t="s">
        <v>51</v>
      </c>
      <c r="W5" s="61" t="s">
        <v>11</v>
      </c>
      <c r="X5" s="63"/>
      <c r="Y5" s="62"/>
      <c r="Z5" s="61" t="s">
        <v>58</v>
      </c>
      <c r="AA5" s="61"/>
      <c r="AB5" s="61"/>
      <c r="AC5" s="61"/>
      <c r="AD5" s="24"/>
      <c r="AE5" s="61" t="s">
        <v>57</v>
      </c>
      <c r="AF5" s="52" t="s">
        <v>58</v>
      </c>
      <c r="AG5" s="54"/>
      <c r="AH5" s="54"/>
      <c r="AI5" s="54"/>
      <c r="AJ5" s="54"/>
      <c r="AK5" s="54"/>
      <c r="AL5" s="54"/>
      <c r="AM5" s="55"/>
    </row>
    <row r="6" spans="2:39" s="17" customFormat="1" ht="51" customHeight="1">
      <c r="B6" s="51"/>
      <c r="C6" s="51"/>
      <c r="D6" s="16" t="s">
        <v>12</v>
      </c>
      <c r="E6" s="16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23"/>
      <c r="K6" s="57"/>
      <c r="L6" s="16" t="s">
        <v>18</v>
      </c>
      <c r="M6" s="16" t="s">
        <v>19</v>
      </c>
      <c r="N6" s="16" t="s">
        <v>39</v>
      </c>
      <c r="O6" s="16" t="s">
        <v>40</v>
      </c>
      <c r="P6" s="16" t="s">
        <v>59</v>
      </c>
      <c r="Q6" s="16" t="s">
        <v>21</v>
      </c>
      <c r="R6" s="16" t="s">
        <v>43</v>
      </c>
      <c r="S6" s="16" t="s">
        <v>14</v>
      </c>
      <c r="U6" s="61"/>
      <c r="V6" s="61"/>
      <c r="W6" s="16" t="s">
        <v>12</v>
      </c>
      <c r="X6" s="15" t="s">
        <v>13</v>
      </c>
      <c r="Y6" s="16" t="s">
        <v>14</v>
      </c>
      <c r="Z6" s="16" t="s">
        <v>68</v>
      </c>
      <c r="AA6" s="16" t="s">
        <v>15</v>
      </c>
      <c r="AB6" s="16" t="s">
        <v>16</v>
      </c>
      <c r="AC6" s="16" t="s">
        <v>17</v>
      </c>
      <c r="AD6" s="24"/>
      <c r="AE6" s="50"/>
      <c r="AF6" s="38" t="s">
        <v>18</v>
      </c>
      <c r="AG6" s="34" t="s">
        <v>19</v>
      </c>
      <c r="AH6" s="34" t="s">
        <v>74</v>
      </c>
      <c r="AI6" s="34" t="s">
        <v>40</v>
      </c>
      <c r="AJ6" s="34" t="s">
        <v>59</v>
      </c>
      <c r="AK6" s="34" t="s">
        <v>21</v>
      </c>
      <c r="AL6" s="34" t="s">
        <v>43</v>
      </c>
      <c r="AM6" s="34" t="s">
        <v>14</v>
      </c>
    </row>
    <row r="7" spans="2:39" ht="21" customHeight="1">
      <c r="B7" s="18" t="s">
        <v>44</v>
      </c>
      <c r="C7" s="2">
        <v>379644</v>
      </c>
      <c r="D7" s="2">
        <v>325525</v>
      </c>
      <c r="E7" s="2">
        <v>54119</v>
      </c>
      <c r="F7" s="2" t="s">
        <v>0</v>
      </c>
      <c r="G7" s="2">
        <v>5399</v>
      </c>
      <c r="H7" s="2">
        <v>166038</v>
      </c>
      <c r="I7" s="3">
        <v>95517</v>
      </c>
      <c r="J7" s="2"/>
      <c r="K7" s="18" t="s">
        <v>44</v>
      </c>
      <c r="L7" s="2">
        <v>53342</v>
      </c>
      <c r="M7" s="2">
        <v>1440</v>
      </c>
      <c r="N7" s="2">
        <v>771</v>
      </c>
      <c r="O7" s="2">
        <v>900</v>
      </c>
      <c r="P7" s="2">
        <v>610</v>
      </c>
      <c r="Q7" s="2">
        <v>1272</v>
      </c>
      <c r="R7" s="2">
        <v>233</v>
      </c>
      <c r="S7" s="5">
        <v>3</v>
      </c>
      <c r="U7" s="18" t="s">
        <v>44</v>
      </c>
      <c r="V7" s="35">
        <f>C7/$C$7*100</f>
        <v>100</v>
      </c>
      <c r="W7" s="35">
        <f>D7/$C$7*100</f>
        <v>85.74480302599278</v>
      </c>
      <c r="X7" s="35">
        <f>E7/$C$7*100</f>
        <v>14.255196974007228</v>
      </c>
      <c r="Y7" s="37" t="s">
        <v>0</v>
      </c>
      <c r="Z7" s="35">
        <f>SUM(AA7:AC7:AF7:AM7)</f>
        <v>100</v>
      </c>
      <c r="AA7" s="35">
        <f>G7/$D7*100</f>
        <v>1.658551570539897</v>
      </c>
      <c r="AB7" s="35">
        <f>H7/$D7*100</f>
        <v>51.006220720374785</v>
      </c>
      <c r="AC7" s="36">
        <f>I7/$D7*100</f>
        <v>29.342446816680745</v>
      </c>
      <c r="AE7" s="18" t="s">
        <v>44</v>
      </c>
      <c r="AF7" s="35">
        <f aca="true" t="shared" si="0" ref="AF7:AM7">L7/$D7*100</f>
        <v>16.386452653406035</v>
      </c>
      <c r="AG7" s="35">
        <f t="shared" si="0"/>
        <v>0.4423623377620766</v>
      </c>
      <c r="AH7" s="35">
        <f t="shared" si="0"/>
        <v>0.23684816834344521</v>
      </c>
      <c r="AI7" s="35">
        <f t="shared" si="0"/>
        <v>0.2764764611012979</v>
      </c>
      <c r="AJ7" s="35">
        <f t="shared" si="0"/>
        <v>0.1873896014131019</v>
      </c>
      <c r="AK7" s="35">
        <f t="shared" si="0"/>
        <v>0.390753398356501</v>
      </c>
      <c r="AL7" s="35">
        <f t="shared" si="0"/>
        <v>0.07157668381844712</v>
      </c>
      <c r="AM7" s="36">
        <f t="shared" si="0"/>
        <v>0.000921588203670993</v>
      </c>
    </row>
    <row r="8" spans="2:39" ht="15.75" customHeight="1">
      <c r="B8" s="19" t="s">
        <v>22</v>
      </c>
      <c r="C8" s="2">
        <v>32356</v>
      </c>
      <c r="D8" s="2">
        <v>23054</v>
      </c>
      <c r="E8" s="2">
        <v>9302</v>
      </c>
      <c r="F8" s="2" t="s">
        <v>0</v>
      </c>
      <c r="G8" s="2">
        <v>485</v>
      </c>
      <c r="H8" s="2">
        <v>22561</v>
      </c>
      <c r="I8" s="3" t="s">
        <v>0</v>
      </c>
      <c r="J8" s="2"/>
      <c r="K8" s="19" t="s">
        <v>22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>
        <v>8</v>
      </c>
      <c r="S8" s="3" t="s">
        <v>0</v>
      </c>
      <c r="U8" s="19" t="s">
        <v>22</v>
      </c>
      <c r="V8" s="27">
        <f>C8/$C$7*100</f>
        <v>8.522721286257653</v>
      </c>
      <c r="W8" s="27">
        <f aca="true" t="shared" si="1" ref="W8:W35">D8/$C$7*100</f>
        <v>6.072531108090738</v>
      </c>
      <c r="X8" s="27">
        <f aca="true" t="shared" si="2" ref="X8:X35">E8/$C$7*100</f>
        <v>2.450190178166914</v>
      </c>
      <c r="Y8" s="29" t="s">
        <v>0</v>
      </c>
      <c r="Z8" s="27">
        <f>SUM(AA8:AC8:AF8:AM8)</f>
        <v>100</v>
      </c>
      <c r="AA8" s="27">
        <f aca="true" t="shared" si="3" ref="AA8:AA35">G8/$D8*100</f>
        <v>2.103756398022035</v>
      </c>
      <c r="AB8" s="27">
        <f aca="true" t="shared" si="4" ref="AB8:AB35">H8/$D8*100</f>
        <v>97.86154246551575</v>
      </c>
      <c r="AC8" s="30" t="s">
        <v>0</v>
      </c>
      <c r="AE8" s="19" t="s">
        <v>22</v>
      </c>
      <c r="AF8" s="29" t="s">
        <v>0</v>
      </c>
      <c r="AG8" s="29" t="s">
        <v>0</v>
      </c>
      <c r="AH8" s="29" t="s">
        <v>0</v>
      </c>
      <c r="AI8" s="29" t="s">
        <v>0</v>
      </c>
      <c r="AJ8" s="29" t="s">
        <v>0</v>
      </c>
      <c r="AK8" s="29" t="s">
        <v>0</v>
      </c>
      <c r="AL8" s="27">
        <f>R8/$D8*100</f>
        <v>0.03470113646221914</v>
      </c>
      <c r="AM8" s="30" t="s">
        <v>0</v>
      </c>
    </row>
    <row r="9" spans="2:39" ht="15.75" customHeight="1">
      <c r="B9" s="19" t="s">
        <v>23</v>
      </c>
      <c r="C9" s="2">
        <v>10824</v>
      </c>
      <c r="D9" s="2">
        <v>6251</v>
      </c>
      <c r="E9" s="2">
        <v>4573</v>
      </c>
      <c r="F9" s="2" t="s">
        <v>0</v>
      </c>
      <c r="G9" s="2">
        <v>220</v>
      </c>
      <c r="H9" s="2">
        <v>6026</v>
      </c>
      <c r="I9" s="3" t="s">
        <v>0</v>
      </c>
      <c r="J9" s="2"/>
      <c r="K9" s="19" t="s">
        <v>23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>
        <v>5</v>
      </c>
      <c r="S9" s="3" t="s">
        <v>0</v>
      </c>
      <c r="U9" s="19" t="s">
        <v>23</v>
      </c>
      <c r="V9" s="27">
        <f>C9/$C$7*100</f>
        <v>2.8510920757341087</v>
      </c>
      <c r="W9" s="27">
        <f t="shared" si="1"/>
        <v>1.646542550389312</v>
      </c>
      <c r="X9" s="27">
        <f t="shared" si="2"/>
        <v>1.2045495253447966</v>
      </c>
      <c r="Y9" s="29" t="s">
        <v>0</v>
      </c>
      <c r="Z9" s="27">
        <f>SUM(AA9:AC9:AF9:AM9)</f>
        <v>100</v>
      </c>
      <c r="AA9" s="27">
        <f t="shared" si="3"/>
        <v>3.5194368900975848</v>
      </c>
      <c r="AB9" s="27">
        <f t="shared" si="4"/>
        <v>96.40057590785474</v>
      </c>
      <c r="AC9" s="30" t="s">
        <v>0</v>
      </c>
      <c r="AE9" s="19" t="s">
        <v>23</v>
      </c>
      <c r="AF9" s="29" t="s">
        <v>0</v>
      </c>
      <c r="AG9" s="29" t="s">
        <v>0</v>
      </c>
      <c r="AH9" s="29" t="s">
        <v>0</v>
      </c>
      <c r="AI9" s="29" t="s">
        <v>0</v>
      </c>
      <c r="AJ9" s="29" t="s">
        <v>0</v>
      </c>
      <c r="AK9" s="29" t="s">
        <v>0</v>
      </c>
      <c r="AL9" s="27">
        <f aca="true" t="shared" si="5" ref="AL9:AM35">R9/$D9*100</f>
        <v>0.07998720204767237</v>
      </c>
      <c r="AM9" s="30" t="s">
        <v>0</v>
      </c>
    </row>
    <row r="10" spans="2:39" ht="15.75" customHeight="1">
      <c r="B10" s="19" t="s">
        <v>1</v>
      </c>
      <c r="C10" s="2">
        <v>11630</v>
      </c>
      <c r="D10" s="2">
        <v>8591</v>
      </c>
      <c r="E10" s="2">
        <v>3039</v>
      </c>
      <c r="F10" s="2" t="s">
        <v>0</v>
      </c>
      <c r="G10" s="2">
        <v>166</v>
      </c>
      <c r="H10" s="2">
        <v>8424</v>
      </c>
      <c r="I10" s="3" t="s">
        <v>0</v>
      </c>
      <c r="J10" s="2"/>
      <c r="K10" s="19" t="s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1</v>
      </c>
      <c r="S10" s="3" t="s">
        <v>0</v>
      </c>
      <c r="U10" s="19" t="s">
        <v>1</v>
      </c>
      <c r="V10" s="27">
        <f aca="true" t="shared" si="6" ref="V10:V35">C10/$C$7*100</f>
        <v>3.0633962343669334</v>
      </c>
      <c r="W10" s="27">
        <f t="shared" si="1"/>
        <v>2.262909462549125</v>
      </c>
      <c r="X10" s="27">
        <f t="shared" si="2"/>
        <v>0.8004867718178081</v>
      </c>
      <c r="Y10" s="29" t="s">
        <v>0</v>
      </c>
      <c r="Z10" s="27">
        <f>SUM(AA10:AC10:AF10:AM10)</f>
        <v>100</v>
      </c>
      <c r="AA10" s="27">
        <f t="shared" si="3"/>
        <v>1.9322546851356073</v>
      </c>
      <c r="AB10" s="27">
        <f t="shared" si="4"/>
        <v>98.05610522639972</v>
      </c>
      <c r="AC10" s="30" t="s">
        <v>0</v>
      </c>
      <c r="AE10" s="19" t="s">
        <v>1</v>
      </c>
      <c r="AF10" s="29" t="s">
        <v>0</v>
      </c>
      <c r="AG10" s="29" t="s">
        <v>0</v>
      </c>
      <c r="AH10" s="29" t="s">
        <v>0</v>
      </c>
      <c r="AI10" s="29" t="s">
        <v>0</v>
      </c>
      <c r="AJ10" s="29" t="s">
        <v>0</v>
      </c>
      <c r="AK10" s="29" t="s">
        <v>0</v>
      </c>
      <c r="AL10" s="27">
        <f t="shared" si="5"/>
        <v>0.011640088464672332</v>
      </c>
      <c r="AM10" s="30" t="s">
        <v>0</v>
      </c>
    </row>
    <row r="11" spans="2:39" ht="15.75" customHeight="1">
      <c r="B11" s="19" t="s">
        <v>2</v>
      </c>
      <c r="C11" s="2">
        <v>9902</v>
      </c>
      <c r="D11" s="2">
        <v>8212</v>
      </c>
      <c r="E11" s="2">
        <v>1690</v>
      </c>
      <c r="F11" s="2" t="s">
        <v>0</v>
      </c>
      <c r="G11" s="2">
        <v>99</v>
      </c>
      <c r="H11" s="2">
        <v>8111</v>
      </c>
      <c r="I11" s="3" t="s">
        <v>0</v>
      </c>
      <c r="J11" s="2"/>
      <c r="K11" s="19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2</v>
      </c>
      <c r="S11" s="3" t="s">
        <v>0</v>
      </c>
      <c r="U11" s="19" t="s">
        <v>2</v>
      </c>
      <c r="V11" s="27">
        <f t="shared" si="6"/>
        <v>2.60823297615661</v>
      </c>
      <c r="W11" s="27">
        <f t="shared" si="1"/>
        <v>2.1630790951523005</v>
      </c>
      <c r="X11" s="27">
        <f t="shared" si="2"/>
        <v>0.4451538810043093</v>
      </c>
      <c r="Y11" s="29" t="s">
        <v>0</v>
      </c>
      <c r="Z11" s="27">
        <f>SUM(AA11:AC11:AF11:AM11)</f>
        <v>100</v>
      </c>
      <c r="AA11" s="27">
        <f t="shared" si="3"/>
        <v>1.2055528494885532</v>
      </c>
      <c r="AB11" s="27">
        <f t="shared" si="4"/>
        <v>98.77009254749147</v>
      </c>
      <c r="AC11" s="30" t="s">
        <v>0</v>
      </c>
      <c r="AE11" s="19" t="s">
        <v>2</v>
      </c>
      <c r="AF11" s="29" t="s">
        <v>0</v>
      </c>
      <c r="AG11" s="29" t="s">
        <v>0</v>
      </c>
      <c r="AH11" s="29" t="s">
        <v>0</v>
      </c>
      <c r="AI11" s="29" t="s">
        <v>0</v>
      </c>
      <c r="AJ11" s="29" t="s">
        <v>0</v>
      </c>
      <c r="AK11" s="29" t="s">
        <v>0</v>
      </c>
      <c r="AL11" s="27">
        <f t="shared" si="5"/>
        <v>0.024354603019970774</v>
      </c>
      <c r="AM11" s="30" t="s">
        <v>0</v>
      </c>
    </row>
    <row r="12" spans="2:39" ht="15.75" customHeight="1">
      <c r="B12" s="19" t="s">
        <v>24</v>
      </c>
      <c r="C12" s="2">
        <v>62421</v>
      </c>
      <c r="D12" s="2">
        <v>57833</v>
      </c>
      <c r="E12" s="2">
        <v>4588</v>
      </c>
      <c r="F12" s="2" t="s">
        <v>0</v>
      </c>
      <c r="G12" s="2">
        <v>546</v>
      </c>
      <c r="H12" s="2">
        <v>40832</v>
      </c>
      <c r="I12" s="3">
        <v>15826</v>
      </c>
      <c r="J12" s="2"/>
      <c r="K12" s="19" t="s">
        <v>24</v>
      </c>
      <c r="L12" s="2">
        <v>614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>
        <v>15</v>
      </c>
      <c r="S12" s="3" t="s">
        <v>0</v>
      </c>
      <c r="U12" s="19" t="s">
        <v>24</v>
      </c>
      <c r="V12" s="27">
        <f t="shared" si="6"/>
        <v>16.441982488857985</v>
      </c>
      <c r="W12" s="27">
        <f t="shared" si="1"/>
        <v>15.233481893563445</v>
      </c>
      <c r="X12" s="27">
        <f t="shared" si="2"/>
        <v>1.2085005952945391</v>
      </c>
      <c r="Y12" s="29" t="s">
        <v>0</v>
      </c>
      <c r="Z12" s="27">
        <f>SUM(AA12:AC12:AF12:AM12)</f>
        <v>100</v>
      </c>
      <c r="AA12" s="27">
        <f t="shared" si="3"/>
        <v>0.9440976605052479</v>
      </c>
      <c r="AB12" s="27">
        <f t="shared" si="4"/>
        <v>70.60328877976242</v>
      </c>
      <c r="AC12" s="28">
        <f aca="true" t="shared" si="7" ref="AC12:AC35">I12/$D12*100</f>
        <v>27.364999221897534</v>
      </c>
      <c r="AE12" s="19" t="s">
        <v>24</v>
      </c>
      <c r="AF12" s="27">
        <f aca="true" t="shared" si="8" ref="AF12:AF35">L12/$D12*100</f>
        <v>1.061677588919821</v>
      </c>
      <c r="AG12" s="29" t="s">
        <v>0</v>
      </c>
      <c r="AH12" s="29" t="s">
        <v>0</v>
      </c>
      <c r="AI12" s="29" t="s">
        <v>0</v>
      </c>
      <c r="AJ12" s="29" t="s">
        <v>0</v>
      </c>
      <c r="AK12" s="29" t="s">
        <v>0</v>
      </c>
      <c r="AL12" s="27">
        <f t="shared" si="5"/>
        <v>0.025936748914979334</v>
      </c>
      <c r="AM12" s="30" t="s">
        <v>0</v>
      </c>
    </row>
    <row r="13" spans="2:39" ht="15.75" customHeight="1">
      <c r="B13" s="19" t="s">
        <v>25</v>
      </c>
      <c r="C13" s="2">
        <v>12434</v>
      </c>
      <c r="D13" s="2">
        <v>10935</v>
      </c>
      <c r="E13" s="2">
        <v>1499</v>
      </c>
      <c r="F13" s="2" t="s">
        <v>0</v>
      </c>
      <c r="G13" s="2">
        <v>136</v>
      </c>
      <c r="H13" s="2">
        <v>10797</v>
      </c>
      <c r="I13" s="3" t="s">
        <v>0</v>
      </c>
      <c r="J13" s="2"/>
      <c r="K13" s="19" t="s">
        <v>25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>
        <v>2</v>
      </c>
      <c r="S13" s="3" t="s">
        <v>0</v>
      </c>
      <c r="U13" s="19" t="s">
        <v>25</v>
      </c>
      <c r="V13" s="27">
        <f t="shared" si="6"/>
        <v>3.275173583673125</v>
      </c>
      <c r="W13" s="27">
        <f t="shared" si="1"/>
        <v>2.8803299933622024</v>
      </c>
      <c r="X13" s="27">
        <f t="shared" si="2"/>
        <v>0.3948435903109229</v>
      </c>
      <c r="Y13" s="29" t="s">
        <v>0</v>
      </c>
      <c r="Z13" s="27">
        <f>SUM(AA13:AC13:AF13:AM13)</f>
        <v>99.99999999999999</v>
      </c>
      <c r="AA13" s="27">
        <f t="shared" si="3"/>
        <v>1.2437128486511204</v>
      </c>
      <c r="AB13" s="27">
        <f t="shared" si="4"/>
        <v>98.73799725651577</v>
      </c>
      <c r="AC13" s="30" t="s">
        <v>0</v>
      </c>
      <c r="AE13" s="19" t="s">
        <v>25</v>
      </c>
      <c r="AF13" s="29" t="s">
        <v>0</v>
      </c>
      <c r="AG13" s="29" t="s">
        <v>0</v>
      </c>
      <c r="AH13" s="29" t="s">
        <v>0</v>
      </c>
      <c r="AI13" s="29" t="s">
        <v>0</v>
      </c>
      <c r="AJ13" s="29" t="s">
        <v>0</v>
      </c>
      <c r="AK13" s="29" t="s">
        <v>0</v>
      </c>
      <c r="AL13" s="27">
        <f t="shared" si="5"/>
        <v>0.01828989483310471</v>
      </c>
      <c r="AM13" s="30" t="s">
        <v>0</v>
      </c>
    </row>
    <row r="14" spans="2:39" ht="15.75" customHeight="1">
      <c r="B14" s="19" t="s">
        <v>3</v>
      </c>
      <c r="C14" s="2">
        <v>10520</v>
      </c>
      <c r="D14" s="2">
        <v>9682</v>
      </c>
      <c r="E14" s="2">
        <v>838</v>
      </c>
      <c r="F14" s="2" t="s">
        <v>0</v>
      </c>
      <c r="G14" s="2">
        <v>109</v>
      </c>
      <c r="H14" s="2">
        <v>8576</v>
      </c>
      <c r="I14" s="3">
        <v>991</v>
      </c>
      <c r="J14" s="2"/>
      <c r="K14" s="19" t="s">
        <v>3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6</v>
      </c>
      <c r="S14" s="3" t="s">
        <v>0</v>
      </c>
      <c r="U14" s="19" t="s">
        <v>3</v>
      </c>
      <c r="V14" s="27">
        <f t="shared" si="6"/>
        <v>2.7710170580859965</v>
      </c>
      <c r="W14" s="27">
        <f t="shared" si="1"/>
        <v>2.5502839502270547</v>
      </c>
      <c r="X14" s="27">
        <f t="shared" si="2"/>
        <v>0.2207331078589415</v>
      </c>
      <c r="Y14" s="29" t="s">
        <v>0</v>
      </c>
      <c r="Z14" s="27">
        <f>SUM(AA14:AC14:AF14:AM14)</f>
        <v>100.00000000000001</v>
      </c>
      <c r="AA14" s="27">
        <f t="shared" si="3"/>
        <v>1.1258004544515596</v>
      </c>
      <c r="AB14" s="27">
        <f t="shared" si="4"/>
        <v>88.57674034290436</v>
      </c>
      <c r="AC14" s="28">
        <f t="shared" si="7"/>
        <v>10.235488535426565</v>
      </c>
      <c r="AE14" s="19" t="s">
        <v>3</v>
      </c>
      <c r="AF14" s="29" t="s">
        <v>0</v>
      </c>
      <c r="AG14" s="29" t="s">
        <v>0</v>
      </c>
      <c r="AH14" s="29" t="s">
        <v>0</v>
      </c>
      <c r="AI14" s="29" t="s">
        <v>0</v>
      </c>
      <c r="AJ14" s="29" t="s">
        <v>0</v>
      </c>
      <c r="AK14" s="29" t="s">
        <v>0</v>
      </c>
      <c r="AL14" s="27">
        <f t="shared" si="5"/>
        <v>0.06197066721751704</v>
      </c>
      <c r="AM14" s="30" t="s">
        <v>0</v>
      </c>
    </row>
    <row r="15" spans="2:39" ht="15.75" customHeight="1">
      <c r="B15" s="19" t="s">
        <v>4</v>
      </c>
      <c r="C15" s="2">
        <v>13391</v>
      </c>
      <c r="D15" s="2">
        <v>12558</v>
      </c>
      <c r="E15" s="2">
        <v>833</v>
      </c>
      <c r="F15" s="2" t="s">
        <v>0</v>
      </c>
      <c r="G15" s="2">
        <v>110</v>
      </c>
      <c r="H15" s="2">
        <v>9337</v>
      </c>
      <c r="I15" s="3">
        <v>3107</v>
      </c>
      <c r="J15" s="2"/>
      <c r="K15" s="19" t="s">
        <v>4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>
        <v>4</v>
      </c>
      <c r="S15" s="3" t="s">
        <v>0</v>
      </c>
      <c r="U15" s="19" t="s">
        <v>4</v>
      </c>
      <c r="V15" s="27">
        <f t="shared" si="6"/>
        <v>3.5272518464666898</v>
      </c>
      <c r="W15" s="27">
        <f t="shared" si="1"/>
        <v>3.3078357619243293</v>
      </c>
      <c r="X15" s="27">
        <f t="shared" si="2"/>
        <v>0.21941608454236075</v>
      </c>
      <c r="Y15" s="29" t="s">
        <v>0</v>
      </c>
      <c r="Z15" s="27">
        <f>SUM(AA15:AC15:AF15:AM15)</f>
        <v>99.99999999999999</v>
      </c>
      <c r="AA15" s="27">
        <f t="shared" si="3"/>
        <v>0.8759356585443542</v>
      </c>
      <c r="AB15" s="27">
        <f t="shared" si="4"/>
        <v>74.35101130753304</v>
      </c>
      <c r="AC15" s="28">
        <f t="shared" si="7"/>
        <v>24.74120082815735</v>
      </c>
      <c r="AE15" s="19" t="s">
        <v>4</v>
      </c>
      <c r="AF15" s="29" t="s">
        <v>0</v>
      </c>
      <c r="AG15" s="29" t="s">
        <v>0</v>
      </c>
      <c r="AH15" s="29" t="s">
        <v>0</v>
      </c>
      <c r="AI15" s="29" t="s">
        <v>0</v>
      </c>
      <c r="AJ15" s="29" t="s">
        <v>0</v>
      </c>
      <c r="AK15" s="29" t="s">
        <v>0</v>
      </c>
      <c r="AL15" s="27">
        <f t="shared" si="5"/>
        <v>0.03185220576524924</v>
      </c>
      <c r="AM15" s="30" t="s">
        <v>0</v>
      </c>
    </row>
    <row r="16" spans="2:39" ht="15.75" customHeight="1">
      <c r="B16" s="19" t="s">
        <v>5</v>
      </c>
      <c r="C16" s="2">
        <v>13467</v>
      </c>
      <c r="D16" s="2">
        <v>12727</v>
      </c>
      <c r="E16" s="2">
        <v>740</v>
      </c>
      <c r="F16" s="2" t="s">
        <v>0</v>
      </c>
      <c r="G16" s="2">
        <v>91</v>
      </c>
      <c r="H16" s="2">
        <v>7330</v>
      </c>
      <c r="I16" s="3">
        <v>5305</v>
      </c>
      <c r="J16" s="2"/>
      <c r="K16" s="19" t="s">
        <v>5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>
        <v>1</v>
      </c>
      <c r="S16" s="3" t="s">
        <v>0</v>
      </c>
      <c r="U16" s="19" t="s">
        <v>5</v>
      </c>
      <c r="V16" s="27">
        <f t="shared" si="6"/>
        <v>3.547270600878718</v>
      </c>
      <c r="W16" s="27">
        <f t="shared" si="1"/>
        <v>3.35235115002476</v>
      </c>
      <c r="X16" s="27">
        <f t="shared" si="2"/>
        <v>0.19491945085395793</v>
      </c>
      <c r="Y16" s="29" t="s">
        <v>0</v>
      </c>
      <c r="Z16" s="27">
        <f>SUM(AA16:AC16:AF16:AM16)</f>
        <v>100</v>
      </c>
      <c r="AA16" s="27">
        <f t="shared" si="3"/>
        <v>0.7150153217568949</v>
      </c>
      <c r="AB16" s="27">
        <f t="shared" si="4"/>
        <v>57.594091301956475</v>
      </c>
      <c r="AC16" s="28">
        <f t="shared" si="7"/>
        <v>41.68303606505854</v>
      </c>
      <c r="AE16" s="19" t="s">
        <v>5</v>
      </c>
      <c r="AF16" s="29" t="s">
        <v>0</v>
      </c>
      <c r="AG16" s="29" t="s">
        <v>0</v>
      </c>
      <c r="AH16" s="29" t="s">
        <v>0</v>
      </c>
      <c r="AI16" s="29" t="s">
        <v>0</v>
      </c>
      <c r="AJ16" s="29" t="s">
        <v>0</v>
      </c>
      <c r="AK16" s="29" t="s">
        <v>0</v>
      </c>
      <c r="AL16" s="27">
        <f t="shared" si="5"/>
        <v>0.007857311228097744</v>
      </c>
      <c r="AM16" s="30" t="s">
        <v>0</v>
      </c>
    </row>
    <row r="17" spans="2:39" ht="15.75" customHeight="1">
      <c r="B17" s="19" t="s">
        <v>6</v>
      </c>
      <c r="C17" s="2">
        <v>12609</v>
      </c>
      <c r="D17" s="2">
        <v>11931</v>
      </c>
      <c r="E17" s="2">
        <v>678</v>
      </c>
      <c r="F17" s="2" t="s">
        <v>0</v>
      </c>
      <c r="G17" s="2">
        <v>100</v>
      </c>
      <c r="H17" s="2">
        <v>4792</v>
      </c>
      <c r="I17" s="3">
        <v>6423</v>
      </c>
      <c r="J17" s="2"/>
      <c r="K17" s="19" t="s">
        <v>6</v>
      </c>
      <c r="L17" s="2">
        <v>614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>
        <v>2</v>
      </c>
      <c r="S17" s="3" t="s">
        <v>0</v>
      </c>
      <c r="U17" s="19" t="s">
        <v>6</v>
      </c>
      <c r="V17" s="27">
        <f t="shared" si="6"/>
        <v>3.3212693997534535</v>
      </c>
      <c r="W17" s="27">
        <f t="shared" si="1"/>
        <v>3.142681038025097</v>
      </c>
      <c r="X17" s="27">
        <f t="shared" si="2"/>
        <v>0.17858836172835604</v>
      </c>
      <c r="Y17" s="29" t="s">
        <v>0</v>
      </c>
      <c r="Z17" s="27">
        <f>SUM(AA17:AC17:AF17:AM17)</f>
        <v>100</v>
      </c>
      <c r="AA17" s="27">
        <f t="shared" si="3"/>
        <v>0.8381527114240215</v>
      </c>
      <c r="AB17" s="27">
        <f t="shared" si="4"/>
        <v>40.16427793143911</v>
      </c>
      <c r="AC17" s="28">
        <f t="shared" si="7"/>
        <v>53.8345486547649</v>
      </c>
      <c r="AE17" s="19" t="s">
        <v>6</v>
      </c>
      <c r="AF17" s="27">
        <f t="shared" si="8"/>
        <v>5.146257648143491</v>
      </c>
      <c r="AG17" s="29" t="s">
        <v>0</v>
      </c>
      <c r="AH17" s="29" t="s">
        <v>0</v>
      </c>
      <c r="AI17" s="29" t="s">
        <v>0</v>
      </c>
      <c r="AJ17" s="29" t="s">
        <v>0</v>
      </c>
      <c r="AK17" s="29" t="s">
        <v>0</v>
      </c>
      <c r="AL17" s="27">
        <f t="shared" si="5"/>
        <v>0.01676305422848043</v>
      </c>
      <c r="AM17" s="30" t="s">
        <v>0</v>
      </c>
    </row>
    <row r="18" spans="2:39" ht="15.75" customHeight="1">
      <c r="B18" s="19" t="s">
        <v>26</v>
      </c>
      <c r="C18" s="2">
        <v>55308</v>
      </c>
      <c r="D18" s="2">
        <v>51250</v>
      </c>
      <c r="E18" s="2">
        <v>4058</v>
      </c>
      <c r="F18" s="2" t="s">
        <v>0</v>
      </c>
      <c r="G18" s="2">
        <v>459</v>
      </c>
      <c r="H18" s="2">
        <v>13970</v>
      </c>
      <c r="I18" s="3">
        <v>22576</v>
      </c>
      <c r="J18" s="2"/>
      <c r="K18" s="19" t="s">
        <v>26</v>
      </c>
      <c r="L18" s="2">
        <v>14050</v>
      </c>
      <c r="M18" s="2">
        <v>78</v>
      </c>
      <c r="N18" s="2">
        <v>6</v>
      </c>
      <c r="O18" s="2">
        <v>21</v>
      </c>
      <c r="P18" s="2">
        <v>72</v>
      </c>
      <c r="Q18" s="2" t="s">
        <v>0</v>
      </c>
      <c r="R18" s="2">
        <v>18</v>
      </c>
      <c r="S18" s="3" t="s">
        <v>0</v>
      </c>
      <c r="U18" s="19" t="s">
        <v>26</v>
      </c>
      <c r="V18" s="27">
        <f t="shared" si="6"/>
        <v>14.568385118690141</v>
      </c>
      <c r="W18" s="27">
        <f t="shared" si="1"/>
        <v>13.499488994953165</v>
      </c>
      <c r="X18" s="27">
        <f t="shared" si="2"/>
        <v>1.0688961237369745</v>
      </c>
      <c r="Y18" s="29" t="s">
        <v>0</v>
      </c>
      <c r="Z18" s="27">
        <f>SUM(AA18:AC18:AF18:AM18)</f>
        <v>100.00000000000003</v>
      </c>
      <c r="AA18" s="27">
        <f t="shared" si="3"/>
        <v>0.8956097560975609</v>
      </c>
      <c r="AB18" s="27">
        <f t="shared" si="4"/>
        <v>27.258536585365857</v>
      </c>
      <c r="AC18" s="28">
        <f t="shared" si="7"/>
        <v>44.05073170731708</v>
      </c>
      <c r="AE18" s="19" t="s">
        <v>26</v>
      </c>
      <c r="AF18" s="27">
        <f t="shared" si="8"/>
        <v>27.414634146341466</v>
      </c>
      <c r="AG18" s="27">
        <f aca="true" t="shared" si="9" ref="AG18:AG35">M18/$D18*100</f>
        <v>0.1521951219512195</v>
      </c>
      <c r="AH18" s="27">
        <f aca="true" t="shared" si="10" ref="AH18:AH35">N18/$D18*100</f>
        <v>0.011707317073170732</v>
      </c>
      <c r="AI18" s="27">
        <f aca="true" t="shared" si="11" ref="AI18:AI35">O18/$D18*100</f>
        <v>0.04097560975609756</v>
      </c>
      <c r="AJ18" s="27">
        <f aca="true" t="shared" si="12" ref="AJ18:AJ35">P18/$D18*100</f>
        <v>0.14048780487804877</v>
      </c>
      <c r="AK18" s="29" t="s">
        <v>0</v>
      </c>
      <c r="AL18" s="27">
        <f t="shared" si="5"/>
        <v>0.03512195121951219</v>
      </c>
      <c r="AM18" s="30" t="s">
        <v>0</v>
      </c>
    </row>
    <row r="19" spans="2:39" ht="15.75" customHeight="1">
      <c r="B19" s="19" t="s">
        <v>27</v>
      </c>
      <c r="C19" s="2">
        <v>12865</v>
      </c>
      <c r="D19" s="2">
        <v>12043</v>
      </c>
      <c r="E19" s="2">
        <v>822</v>
      </c>
      <c r="F19" s="2" t="s">
        <v>0</v>
      </c>
      <c r="G19" s="2">
        <v>91</v>
      </c>
      <c r="H19" s="2">
        <v>3788</v>
      </c>
      <c r="I19" s="3">
        <v>6575</v>
      </c>
      <c r="J19" s="2"/>
      <c r="K19" s="19" t="s">
        <v>27</v>
      </c>
      <c r="L19" s="2">
        <v>1581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>
        <v>8</v>
      </c>
      <c r="S19" s="3" t="s">
        <v>0</v>
      </c>
      <c r="U19" s="19" t="s">
        <v>27</v>
      </c>
      <c r="V19" s="27">
        <f t="shared" si="6"/>
        <v>3.38870099356239</v>
      </c>
      <c r="W19" s="27">
        <f t="shared" si="1"/>
        <v>3.172182360316507</v>
      </c>
      <c r="X19" s="27">
        <f t="shared" si="2"/>
        <v>0.216518633245883</v>
      </c>
      <c r="Y19" s="29" t="s">
        <v>0</v>
      </c>
      <c r="Z19" s="27">
        <f>SUM(AA19:AC19:AF19:AM19)</f>
        <v>100.00000000000001</v>
      </c>
      <c r="AA19" s="27">
        <f t="shared" si="3"/>
        <v>0.7556256746657809</v>
      </c>
      <c r="AB19" s="27">
        <f t="shared" si="4"/>
        <v>31.453956655318443</v>
      </c>
      <c r="AC19" s="28">
        <f t="shared" si="7"/>
        <v>54.5960308893133</v>
      </c>
      <c r="AE19" s="19" t="s">
        <v>27</v>
      </c>
      <c r="AF19" s="27">
        <f t="shared" si="8"/>
        <v>13.127958149962634</v>
      </c>
      <c r="AG19" s="29" t="s">
        <v>0</v>
      </c>
      <c r="AH19" s="29" t="s">
        <v>0</v>
      </c>
      <c r="AI19" s="29" t="s">
        <v>0</v>
      </c>
      <c r="AJ19" s="29" t="s">
        <v>0</v>
      </c>
      <c r="AK19" s="29" t="s">
        <v>0</v>
      </c>
      <c r="AL19" s="27">
        <f t="shared" si="5"/>
        <v>0.06642863073984888</v>
      </c>
      <c r="AM19" s="30" t="s">
        <v>0</v>
      </c>
    </row>
    <row r="20" spans="2:39" ht="15.75" customHeight="1">
      <c r="B20" s="19" t="s">
        <v>7</v>
      </c>
      <c r="C20" s="2">
        <v>11453</v>
      </c>
      <c r="D20" s="2">
        <v>10697</v>
      </c>
      <c r="E20" s="2">
        <v>756</v>
      </c>
      <c r="F20" s="2" t="s">
        <v>0</v>
      </c>
      <c r="G20" s="2">
        <v>91</v>
      </c>
      <c r="H20" s="2">
        <v>2841</v>
      </c>
      <c r="I20" s="3">
        <v>5304</v>
      </c>
      <c r="J20" s="2"/>
      <c r="K20" s="19" t="s">
        <v>7</v>
      </c>
      <c r="L20" s="2">
        <v>2459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>
        <v>2</v>
      </c>
      <c r="S20" s="3" t="s">
        <v>0</v>
      </c>
      <c r="U20" s="19" t="s">
        <v>7</v>
      </c>
      <c r="V20" s="27">
        <f t="shared" si="6"/>
        <v>3.0167736089599733</v>
      </c>
      <c r="W20" s="27">
        <f t="shared" si="1"/>
        <v>2.8176396834929567</v>
      </c>
      <c r="X20" s="27">
        <f t="shared" si="2"/>
        <v>0.19913392546701647</v>
      </c>
      <c r="Y20" s="29" t="s">
        <v>0</v>
      </c>
      <c r="Z20" s="27">
        <f>SUM(AA20:AC20:AF20:AM20)</f>
        <v>100</v>
      </c>
      <c r="AA20" s="27">
        <f t="shared" si="3"/>
        <v>0.8507058053659904</v>
      </c>
      <c r="AB20" s="27">
        <f t="shared" si="4"/>
        <v>26.55884827521735</v>
      </c>
      <c r="AC20" s="28">
        <f t="shared" si="7"/>
        <v>49.58399551276059</v>
      </c>
      <c r="AE20" s="19" t="s">
        <v>7</v>
      </c>
      <c r="AF20" s="27">
        <f t="shared" si="8"/>
        <v>22.987753575768906</v>
      </c>
      <c r="AG20" s="29" t="s">
        <v>0</v>
      </c>
      <c r="AH20" s="29" t="s">
        <v>0</v>
      </c>
      <c r="AI20" s="29" t="s">
        <v>0</v>
      </c>
      <c r="AJ20" s="29" t="s">
        <v>0</v>
      </c>
      <c r="AK20" s="29" t="s">
        <v>0</v>
      </c>
      <c r="AL20" s="27">
        <f t="shared" si="5"/>
        <v>0.018696830887164624</v>
      </c>
      <c r="AM20" s="30" t="s">
        <v>0</v>
      </c>
    </row>
    <row r="21" spans="2:39" ht="15.75" customHeight="1">
      <c r="B21" s="19" t="s">
        <v>8</v>
      </c>
      <c r="C21" s="2">
        <v>10792</v>
      </c>
      <c r="D21" s="2">
        <v>9999</v>
      </c>
      <c r="E21" s="2">
        <v>793</v>
      </c>
      <c r="F21" s="2" t="s">
        <v>0</v>
      </c>
      <c r="G21" s="2">
        <v>78</v>
      </c>
      <c r="H21" s="2">
        <v>2482</v>
      </c>
      <c r="I21" s="3">
        <v>4184</v>
      </c>
      <c r="J21" s="2"/>
      <c r="K21" s="19" t="s">
        <v>8</v>
      </c>
      <c r="L21" s="2">
        <v>3241</v>
      </c>
      <c r="M21" s="2">
        <v>12</v>
      </c>
      <c r="N21" s="2" t="s">
        <v>0</v>
      </c>
      <c r="O21" s="2" t="s">
        <v>0</v>
      </c>
      <c r="P21" s="2" t="s">
        <v>0</v>
      </c>
      <c r="Q21" s="2" t="s">
        <v>0</v>
      </c>
      <c r="R21" s="2">
        <v>2</v>
      </c>
      <c r="S21" s="3" t="s">
        <v>0</v>
      </c>
      <c r="U21" s="19" t="s">
        <v>8</v>
      </c>
      <c r="V21" s="27">
        <f t="shared" si="6"/>
        <v>2.8426631265079916</v>
      </c>
      <c r="W21" s="27">
        <f t="shared" si="1"/>
        <v>2.6337832284982774</v>
      </c>
      <c r="X21" s="27">
        <f t="shared" si="2"/>
        <v>0.20887989800971438</v>
      </c>
      <c r="Y21" s="29" t="s">
        <v>0</v>
      </c>
      <c r="Z21" s="27">
        <f>SUM(AA21:AC21:AF21:AM21)</f>
        <v>100.00000000000001</v>
      </c>
      <c r="AA21" s="27">
        <f t="shared" si="3"/>
        <v>0.7800780078007801</v>
      </c>
      <c r="AB21" s="27">
        <f t="shared" si="4"/>
        <v>24.822482248224823</v>
      </c>
      <c r="AC21" s="28">
        <f t="shared" si="7"/>
        <v>41.84418441844184</v>
      </c>
      <c r="AE21" s="19" t="s">
        <v>8</v>
      </c>
      <c r="AF21" s="27">
        <f t="shared" si="8"/>
        <v>32.413241324132414</v>
      </c>
      <c r="AG21" s="27">
        <f t="shared" si="9"/>
        <v>0.12001200120012002</v>
      </c>
      <c r="AH21" s="29" t="s">
        <v>0</v>
      </c>
      <c r="AI21" s="29" t="s">
        <v>0</v>
      </c>
      <c r="AJ21" s="29" t="s">
        <v>0</v>
      </c>
      <c r="AK21" s="29" t="s">
        <v>0</v>
      </c>
      <c r="AL21" s="27">
        <f t="shared" si="5"/>
        <v>0.020002000200020003</v>
      </c>
      <c r="AM21" s="30" t="s">
        <v>0</v>
      </c>
    </row>
    <row r="22" spans="2:39" ht="15.75" customHeight="1">
      <c r="B22" s="19" t="s">
        <v>9</v>
      </c>
      <c r="C22" s="2">
        <v>11674</v>
      </c>
      <c r="D22" s="2">
        <v>10727</v>
      </c>
      <c r="E22" s="2">
        <v>947</v>
      </c>
      <c r="F22" s="2" t="s">
        <v>0</v>
      </c>
      <c r="G22" s="2">
        <v>98</v>
      </c>
      <c r="H22" s="2">
        <v>2710</v>
      </c>
      <c r="I22" s="3">
        <v>3965</v>
      </c>
      <c r="J22" s="2"/>
      <c r="K22" s="19" t="s">
        <v>9</v>
      </c>
      <c r="L22" s="2">
        <v>3891</v>
      </c>
      <c r="M22" s="2">
        <v>21</v>
      </c>
      <c r="N22" s="2">
        <v>1</v>
      </c>
      <c r="O22" s="2">
        <v>10</v>
      </c>
      <c r="P22" s="2">
        <v>30</v>
      </c>
      <c r="Q22" s="2" t="s">
        <v>0</v>
      </c>
      <c r="R22" s="2">
        <v>1</v>
      </c>
      <c r="S22" s="3" t="s">
        <v>0</v>
      </c>
      <c r="U22" s="19" t="s">
        <v>9</v>
      </c>
      <c r="V22" s="27">
        <f t="shared" si="6"/>
        <v>3.0749860395528446</v>
      </c>
      <c r="W22" s="27">
        <f t="shared" si="1"/>
        <v>2.825541823392441</v>
      </c>
      <c r="X22" s="27">
        <f t="shared" si="2"/>
        <v>0.2494442161604029</v>
      </c>
      <c r="Y22" s="29" t="s">
        <v>0</v>
      </c>
      <c r="Z22" s="27">
        <f>SUM(AA22:AC22:AF22:AM22)</f>
        <v>100</v>
      </c>
      <c r="AA22" s="27">
        <f t="shared" si="3"/>
        <v>0.9135825487088655</v>
      </c>
      <c r="AB22" s="27">
        <f t="shared" si="4"/>
        <v>25.26335415307169</v>
      </c>
      <c r="AC22" s="28">
        <f t="shared" si="7"/>
        <v>36.962804139088284</v>
      </c>
      <c r="AE22" s="19" t="s">
        <v>9</v>
      </c>
      <c r="AF22" s="27">
        <f t="shared" si="8"/>
        <v>36.27295609210404</v>
      </c>
      <c r="AG22" s="27">
        <f t="shared" si="9"/>
        <v>0.1957676890090426</v>
      </c>
      <c r="AH22" s="27">
        <f t="shared" si="10"/>
        <v>0.009322270905192505</v>
      </c>
      <c r="AI22" s="27">
        <f t="shared" si="11"/>
        <v>0.09322270905192505</v>
      </c>
      <c r="AJ22" s="27">
        <f t="shared" si="12"/>
        <v>0.27966812715577516</v>
      </c>
      <c r="AK22" s="29" t="s">
        <v>0</v>
      </c>
      <c r="AL22" s="27">
        <f t="shared" si="5"/>
        <v>0.009322270905192505</v>
      </c>
      <c r="AM22" s="30" t="s">
        <v>0</v>
      </c>
    </row>
    <row r="23" spans="2:39" ht="15.75" customHeight="1">
      <c r="B23" s="19" t="s">
        <v>10</v>
      </c>
      <c r="C23" s="2">
        <v>8524</v>
      </c>
      <c r="D23" s="2">
        <v>7784</v>
      </c>
      <c r="E23" s="2">
        <v>740</v>
      </c>
      <c r="F23" s="2" t="s">
        <v>0</v>
      </c>
      <c r="G23" s="2">
        <v>101</v>
      </c>
      <c r="H23" s="2">
        <v>2149</v>
      </c>
      <c r="I23" s="3">
        <v>2548</v>
      </c>
      <c r="J23" s="2"/>
      <c r="K23" s="19" t="s">
        <v>10</v>
      </c>
      <c r="L23" s="2">
        <v>2878</v>
      </c>
      <c r="M23" s="2">
        <v>45</v>
      </c>
      <c r="N23" s="2">
        <v>5</v>
      </c>
      <c r="O23" s="2">
        <v>11</v>
      </c>
      <c r="P23" s="2">
        <v>42</v>
      </c>
      <c r="Q23" s="2" t="s">
        <v>0</v>
      </c>
      <c r="R23" s="2">
        <v>5</v>
      </c>
      <c r="S23" s="3" t="s">
        <v>0</v>
      </c>
      <c r="U23" s="19" t="s">
        <v>10</v>
      </c>
      <c r="V23" s="27">
        <f t="shared" si="6"/>
        <v>2.2452613501069423</v>
      </c>
      <c r="W23" s="27">
        <f t="shared" si="1"/>
        <v>2.0503418992529845</v>
      </c>
      <c r="X23" s="27">
        <f t="shared" si="2"/>
        <v>0.19491945085395793</v>
      </c>
      <c r="Y23" s="29" t="s">
        <v>0</v>
      </c>
      <c r="Z23" s="27">
        <f>SUM(AA23:AC23:AF23:AM23)</f>
        <v>99.99999999999999</v>
      </c>
      <c r="AA23" s="27">
        <f t="shared" si="3"/>
        <v>1.2975334018499487</v>
      </c>
      <c r="AB23" s="27">
        <f t="shared" si="4"/>
        <v>27.60791366906475</v>
      </c>
      <c r="AC23" s="28">
        <f t="shared" si="7"/>
        <v>32.73381294964029</v>
      </c>
      <c r="AE23" s="19" t="s">
        <v>10</v>
      </c>
      <c r="AF23" s="27">
        <f t="shared" si="8"/>
        <v>36.973278520041106</v>
      </c>
      <c r="AG23" s="27">
        <f t="shared" si="9"/>
        <v>0.5781089414182939</v>
      </c>
      <c r="AH23" s="27">
        <f t="shared" si="10"/>
        <v>0.06423432682425488</v>
      </c>
      <c r="AI23" s="27">
        <f t="shared" si="11"/>
        <v>0.14131551901336073</v>
      </c>
      <c r="AJ23" s="27">
        <f t="shared" si="12"/>
        <v>0.539568345323741</v>
      </c>
      <c r="AK23" s="29" t="s">
        <v>0</v>
      </c>
      <c r="AL23" s="27">
        <f t="shared" si="5"/>
        <v>0.06423432682425488</v>
      </c>
      <c r="AM23" s="30" t="s">
        <v>0</v>
      </c>
    </row>
    <row r="24" spans="2:39" ht="15.75" customHeight="1">
      <c r="B24" s="19" t="s">
        <v>28</v>
      </c>
      <c r="C24" s="2">
        <v>37466</v>
      </c>
      <c r="D24" s="2">
        <v>32924</v>
      </c>
      <c r="E24" s="2">
        <v>4542</v>
      </c>
      <c r="F24" s="2" t="s">
        <v>0</v>
      </c>
      <c r="G24" s="2">
        <v>513</v>
      </c>
      <c r="H24" s="2">
        <v>11239</v>
      </c>
      <c r="I24" s="3">
        <v>10727</v>
      </c>
      <c r="J24" s="2"/>
      <c r="K24" s="19" t="s">
        <v>28</v>
      </c>
      <c r="L24" s="2">
        <v>9276</v>
      </c>
      <c r="M24" s="2">
        <v>401</v>
      </c>
      <c r="N24" s="2">
        <v>80</v>
      </c>
      <c r="O24" s="2">
        <v>169</v>
      </c>
      <c r="P24" s="2">
        <v>291</v>
      </c>
      <c r="Q24" s="2">
        <v>217</v>
      </c>
      <c r="R24" s="2">
        <v>11</v>
      </c>
      <c r="S24" s="3" t="s">
        <v>0</v>
      </c>
      <c r="U24" s="19" t="s">
        <v>28</v>
      </c>
      <c r="V24" s="27">
        <f t="shared" si="6"/>
        <v>9.868719115803227</v>
      </c>
      <c r="W24" s="27">
        <f t="shared" si="1"/>
        <v>8.67233513502123</v>
      </c>
      <c r="X24" s="27">
        <f t="shared" si="2"/>
        <v>1.1963839807819958</v>
      </c>
      <c r="Y24" s="29" t="s">
        <v>0</v>
      </c>
      <c r="Z24" s="27">
        <f>SUM(AA24:AC24:AF24:AM24)</f>
        <v>100</v>
      </c>
      <c r="AA24" s="27">
        <f t="shared" si="3"/>
        <v>1.5581338840967076</v>
      </c>
      <c r="AB24" s="27">
        <f t="shared" si="4"/>
        <v>34.13619244320253</v>
      </c>
      <c r="AC24" s="28">
        <f t="shared" si="7"/>
        <v>32.581095857125504</v>
      </c>
      <c r="AE24" s="19" t="s">
        <v>28</v>
      </c>
      <c r="AF24" s="27">
        <f t="shared" si="8"/>
        <v>28.173976430567365</v>
      </c>
      <c r="AG24" s="27">
        <f t="shared" si="9"/>
        <v>1.217956505892358</v>
      </c>
      <c r="AH24" s="27">
        <f t="shared" si="10"/>
        <v>0.2429838415745353</v>
      </c>
      <c r="AI24" s="27">
        <f t="shared" si="11"/>
        <v>0.5133033653262058</v>
      </c>
      <c r="AJ24" s="27">
        <f t="shared" si="12"/>
        <v>0.8838537237273723</v>
      </c>
      <c r="AK24" s="27">
        <f aca="true" t="shared" si="13" ref="AK24:AK35">Q24/$D24*100</f>
        <v>0.6590936702709269</v>
      </c>
      <c r="AL24" s="27">
        <f t="shared" si="5"/>
        <v>0.0334102782164986</v>
      </c>
      <c r="AM24" s="30" t="s">
        <v>0</v>
      </c>
    </row>
    <row r="25" spans="2:39" ht="15.75" customHeight="1">
      <c r="B25" s="19" t="s">
        <v>29</v>
      </c>
      <c r="C25" s="2">
        <v>35875</v>
      </c>
      <c r="D25" s="2">
        <v>30508</v>
      </c>
      <c r="E25" s="2">
        <v>5367</v>
      </c>
      <c r="F25" s="2" t="s">
        <v>0</v>
      </c>
      <c r="G25" s="2">
        <v>517</v>
      </c>
      <c r="H25" s="2">
        <v>12790</v>
      </c>
      <c r="I25" s="3">
        <v>9491</v>
      </c>
      <c r="J25" s="2"/>
      <c r="K25" s="19" t="s">
        <v>29</v>
      </c>
      <c r="L25" s="2">
        <v>6662</v>
      </c>
      <c r="M25" s="2">
        <v>239</v>
      </c>
      <c r="N25" s="2">
        <v>82</v>
      </c>
      <c r="O25" s="2">
        <v>164</v>
      </c>
      <c r="P25" s="2">
        <v>134</v>
      </c>
      <c r="Q25" s="2">
        <v>419</v>
      </c>
      <c r="R25" s="2">
        <v>10</v>
      </c>
      <c r="S25" s="3" t="s">
        <v>0</v>
      </c>
      <c r="U25" s="19" t="s">
        <v>29</v>
      </c>
      <c r="V25" s="27">
        <f t="shared" si="6"/>
        <v>9.449642296467218</v>
      </c>
      <c r="W25" s="27">
        <f t="shared" si="1"/>
        <v>8.03594946844939</v>
      </c>
      <c r="X25" s="27">
        <f t="shared" si="2"/>
        <v>1.4136928280178274</v>
      </c>
      <c r="Y25" s="29" t="s">
        <v>0</v>
      </c>
      <c r="Z25" s="27">
        <f>SUM(AA25:AC25:AF25:AM25)</f>
        <v>100.00000000000001</v>
      </c>
      <c r="AA25" s="27">
        <f t="shared" si="3"/>
        <v>1.6946374721384556</v>
      </c>
      <c r="AB25" s="27">
        <f t="shared" si="4"/>
        <v>41.92342992002098</v>
      </c>
      <c r="AC25" s="28">
        <f t="shared" si="7"/>
        <v>31.109872820243872</v>
      </c>
      <c r="AE25" s="19" t="s">
        <v>29</v>
      </c>
      <c r="AF25" s="27">
        <f t="shared" si="8"/>
        <v>21.836895240592632</v>
      </c>
      <c r="AG25" s="27">
        <f t="shared" si="9"/>
        <v>0.7834010751278353</v>
      </c>
      <c r="AH25" s="27">
        <f t="shared" si="10"/>
        <v>0.26878195883047074</v>
      </c>
      <c r="AI25" s="27">
        <f t="shared" si="11"/>
        <v>0.5375639176609415</v>
      </c>
      <c r="AJ25" s="27">
        <f t="shared" si="12"/>
        <v>0.4392290546741838</v>
      </c>
      <c r="AK25" s="27">
        <f t="shared" si="13"/>
        <v>1.3734102530483807</v>
      </c>
      <c r="AL25" s="27">
        <f t="shared" si="5"/>
        <v>0.03277828766225253</v>
      </c>
      <c r="AM25" s="30" t="s">
        <v>0</v>
      </c>
    </row>
    <row r="26" spans="2:39" ht="15.75" customHeight="1">
      <c r="B26" s="19" t="s">
        <v>30</v>
      </c>
      <c r="C26" s="2">
        <v>24338</v>
      </c>
      <c r="D26" s="2">
        <v>20270</v>
      </c>
      <c r="E26" s="2">
        <v>4068</v>
      </c>
      <c r="F26" s="2" t="s">
        <v>0</v>
      </c>
      <c r="G26" s="2">
        <v>347</v>
      </c>
      <c r="H26" s="2">
        <v>9161</v>
      </c>
      <c r="I26" s="3">
        <v>6664</v>
      </c>
      <c r="J26" s="2"/>
      <c r="K26" s="19" t="s">
        <v>30</v>
      </c>
      <c r="L26" s="2">
        <v>3630</v>
      </c>
      <c r="M26" s="2">
        <v>124</v>
      </c>
      <c r="N26" s="2">
        <v>63</v>
      </c>
      <c r="O26" s="2">
        <v>110</v>
      </c>
      <c r="P26" s="2">
        <v>32</v>
      </c>
      <c r="Q26" s="2">
        <v>135</v>
      </c>
      <c r="R26" s="2">
        <v>4</v>
      </c>
      <c r="S26" s="3" t="s">
        <v>0</v>
      </c>
      <c r="U26" s="19" t="s">
        <v>30</v>
      </c>
      <c r="V26" s="27">
        <f t="shared" si="6"/>
        <v>6.410742695788686</v>
      </c>
      <c r="W26" s="27">
        <f t="shared" si="1"/>
        <v>5.339212525418549</v>
      </c>
      <c r="X26" s="27">
        <f t="shared" si="2"/>
        <v>1.0715301703701363</v>
      </c>
      <c r="Y26" s="29" t="s">
        <v>0</v>
      </c>
      <c r="Z26" s="27">
        <f>SUM(AA26:AC26:AF26:AM26)</f>
        <v>99.99999999999999</v>
      </c>
      <c r="AA26" s="27">
        <f t="shared" si="3"/>
        <v>1.7118894918598915</v>
      </c>
      <c r="AB26" s="27">
        <f t="shared" si="4"/>
        <v>45.19486926492353</v>
      </c>
      <c r="AC26" s="28">
        <f t="shared" si="7"/>
        <v>32.8761716822891</v>
      </c>
      <c r="AE26" s="19" t="s">
        <v>30</v>
      </c>
      <c r="AF26" s="27">
        <f t="shared" si="8"/>
        <v>17.90823877651702</v>
      </c>
      <c r="AG26" s="27">
        <f t="shared" si="9"/>
        <v>0.6117414898865318</v>
      </c>
      <c r="AH26" s="27">
        <f t="shared" si="10"/>
        <v>0.3108041440552541</v>
      </c>
      <c r="AI26" s="27">
        <f t="shared" si="11"/>
        <v>0.5426739023186976</v>
      </c>
      <c r="AJ26" s="27">
        <f t="shared" si="12"/>
        <v>0.15786877158362111</v>
      </c>
      <c r="AK26" s="27">
        <f t="shared" si="13"/>
        <v>0.6660088801184015</v>
      </c>
      <c r="AL26" s="27">
        <f t="shared" si="5"/>
        <v>0.01973359644795264</v>
      </c>
      <c r="AM26" s="30" t="s">
        <v>0</v>
      </c>
    </row>
    <row r="27" spans="2:39" ht="15.75" customHeight="1">
      <c r="B27" s="19" t="s">
        <v>31</v>
      </c>
      <c r="C27" s="2">
        <v>27935</v>
      </c>
      <c r="D27" s="2">
        <v>23958</v>
      </c>
      <c r="E27" s="2">
        <v>3977</v>
      </c>
      <c r="F27" s="2" t="s">
        <v>0</v>
      </c>
      <c r="G27" s="2">
        <v>444</v>
      </c>
      <c r="H27" s="2">
        <v>9625</v>
      </c>
      <c r="I27" s="3">
        <v>8186</v>
      </c>
      <c r="J27" s="2"/>
      <c r="K27" s="19" t="s">
        <v>31</v>
      </c>
      <c r="L27" s="2">
        <v>4916</v>
      </c>
      <c r="M27" s="2">
        <v>203</v>
      </c>
      <c r="N27" s="2">
        <v>188</v>
      </c>
      <c r="O27" s="2">
        <v>154</v>
      </c>
      <c r="P27" s="2">
        <v>32</v>
      </c>
      <c r="Q27" s="2">
        <v>200</v>
      </c>
      <c r="R27" s="2">
        <v>10</v>
      </c>
      <c r="S27" s="3" t="s">
        <v>0</v>
      </c>
      <c r="U27" s="19" t="s">
        <v>31</v>
      </c>
      <c r="V27" s="27">
        <f t="shared" si="6"/>
        <v>7.358209269736911</v>
      </c>
      <c r="W27" s="27">
        <f t="shared" si="1"/>
        <v>6.310648923728546</v>
      </c>
      <c r="X27" s="27">
        <f t="shared" si="2"/>
        <v>1.0475603460083658</v>
      </c>
      <c r="Y27" s="29" t="s">
        <v>0</v>
      </c>
      <c r="Z27" s="27">
        <f>SUM(AA27:AC27:AF27:AM27)</f>
        <v>99.99999999999999</v>
      </c>
      <c r="AA27" s="27">
        <f t="shared" si="3"/>
        <v>1.8532431755572252</v>
      </c>
      <c r="AB27" s="27">
        <f t="shared" si="4"/>
        <v>40.17447199265381</v>
      </c>
      <c r="AC27" s="28">
        <f t="shared" si="7"/>
        <v>34.16812755655731</v>
      </c>
      <c r="AE27" s="19" t="s">
        <v>31</v>
      </c>
      <c r="AF27" s="27">
        <f t="shared" si="8"/>
        <v>20.51924200684531</v>
      </c>
      <c r="AG27" s="27">
        <f t="shared" si="9"/>
        <v>0.847316136572335</v>
      </c>
      <c r="AH27" s="27">
        <f t="shared" si="10"/>
        <v>0.7847065698305367</v>
      </c>
      <c r="AI27" s="27">
        <f t="shared" si="11"/>
        <v>0.642791551882461</v>
      </c>
      <c r="AJ27" s="27">
        <f t="shared" si="12"/>
        <v>0.13356707571583604</v>
      </c>
      <c r="AK27" s="27">
        <f t="shared" si="13"/>
        <v>0.8347942232239752</v>
      </c>
      <c r="AL27" s="27">
        <f t="shared" si="5"/>
        <v>0.04173971116119876</v>
      </c>
      <c r="AM27" s="30" t="s">
        <v>0</v>
      </c>
    </row>
    <row r="28" spans="2:39" ht="15.75" customHeight="1">
      <c r="B28" s="19" t="s">
        <v>32</v>
      </c>
      <c r="C28" s="2">
        <v>22877</v>
      </c>
      <c r="D28" s="2">
        <v>19203</v>
      </c>
      <c r="E28" s="2">
        <v>3674</v>
      </c>
      <c r="F28" s="2" t="s">
        <v>0</v>
      </c>
      <c r="G28" s="2">
        <v>337</v>
      </c>
      <c r="H28" s="2">
        <v>9514</v>
      </c>
      <c r="I28" s="3">
        <v>5511</v>
      </c>
      <c r="J28" s="2"/>
      <c r="K28" s="19" t="s">
        <v>32</v>
      </c>
      <c r="L28" s="2">
        <v>3370</v>
      </c>
      <c r="M28" s="2">
        <v>107</v>
      </c>
      <c r="N28" s="2">
        <v>118</v>
      </c>
      <c r="O28" s="2">
        <v>100</v>
      </c>
      <c r="P28" s="2">
        <v>22</v>
      </c>
      <c r="Q28" s="2">
        <v>120</v>
      </c>
      <c r="R28" s="2">
        <v>4</v>
      </c>
      <c r="S28" s="3" t="s">
        <v>0</v>
      </c>
      <c r="U28" s="19" t="s">
        <v>32</v>
      </c>
      <c r="V28" s="27">
        <f t="shared" si="6"/>
        <v>6.025908482683778</v>
      </c>
      <c r="W28" s="27">
        <f t="shared" si="1"/>
        <v>5.0581597496602075</v>
      </c>
      <c r="X28" s="27">
        <f t="shared" si="2"/>
        <v>0.9677487330235695</v>
      </c>
      <c r="Y28" s="29" t="s">
        <v>0</v>
      </c>
      <c r="Z28" s="27">
        <f>SUM(AA28:AC28:AF28:AM28)</f>
        <v>100</v>
      </c>
      <c r="AA28" s="27">
        <f t="shared" si="3"/>
        <v>1.7549341248763215</v>
      </c>
      <c r="AB28" s="27">
        <f t="shared" si="4"/>
        <v>49.54434202989116</v>
      </c>
      <c r="AC28" s="28">
        <f t="shared" si="7"/>
        <v>28.69864083736916</v>
      </c>
      <c r="AE28" s="19" t="s">
        <v>32</v>
      </c>
      <c r="AF28" s="27">
        <f t="shared" si="8"/>
        <v>17.549341248763213</v>
      </c>
      <c r="AG28" s="27">
        <f t="shared" si="9"/>
        <v>0.557204603447378</v>
      </c>
      <c r="AH28" s="27">
        <f t="shared" si="10"/>
        <v>0.6144873196896318</v>
      </c>
      <c r="AI28" s="27">
        <f t="shared" si="11"/>
        <v>0.520751965838671</v>
      </c>
      <c r="AJ28" s="27">
        <f t="shared" si="12"/>
        <v>0.11456543248450762</v>
      </c>
      <c r="AK28" s="27">
        <f t="shared" si="13"/>
        <v>0.6249023590064052</v>
      </c>
      <c r="AL28" s="27">
        <f t="shared" si="5"/>
        <v>0.020830078633546842</v>
      </c>
      <c r="AM28" s="30" t="s">
        <v>0</v>
      </c>
    </row>
    <row r="29" spans="2:39" ht="15.75" customHeight="1">
      <c r="B29" s="19" t="s">
        <v>33</v>
      </c>
      <c r="C29" s="2">
        <v>20882</v>
      </c>
      <c r="D29" s="2">
        <v>16696</v>
      </c>
      <c r="E29" s="2">
        <v>4186</v>
      </c>
      <c r="F29" s="2" t="s">
        <v>0</v>
      </c>
      <c r="G29" s="2">
        <v>349</v>
      </c>
      <c r="H29" s="2">
        <v>10224</v>
      </c>
      <c r="I29" s="3">
        <v>3578</v>
      </c>
      <c r="J29" s="2"/>
      <c r="K29" s="19" t="s">
        <v>33</v>
      </c>
      <c r="L29" s="2">
        <v>2354</v>
      </c>
      <c r="M29" s="2">
        <v>40</v>
      </c>
      <c r="N29" s="2">
        <v>46</v>
      </c>
      <c r="O29" s="2">
        <v>36</v>
      </c>
      <c r="P29" s="2">
        <v>7</v>
      </c>
      <c r="Q29" s="2">
        <v>50</v>
      </c>
      <c r="R29" s="2">
        <v>11</v>
      </c>
      <c r="S29" s="3">
        <v>1</v>
      </c>
      <c r="U29" s="19" t="s">
        <v>33</v>
      </c>
      <c r="V29" s="27">
        <f t="shared" si="6"/>
        <v>5.50041617936804</v>
      </c>
      <c r="W29" s="27">
        <f t="shared" si="1"/>
        <v>4.397804258726596</v>
      </c>
      <c r="X29" s="27">
        <f t="shared" si="2"/>
        <v>1.102611920641443</v>
      </c>
      <c r="Y29" s="29" t="s">
        <v>0</v>
      </c>
      <c r="Z29" s="27">
        <f>SUM(AA29:AC29:AF29:AM29)</f>
        <v>99.99999999999999</v>
      </c>
      <c r="AA29" s="27">
        <f t="shared" si="3"/>
        <v>2.0903210349784382</v>
      </c>
      <c r="AB29" s="27">
        <f t="shared" si="4"/>
        <v>61.236224245328216</v>
      </c>
      <c r="AC29" s="28">
        <f t="shared" si="7"/>
        <v>21.430282702443698</v>
      </c>
      <c r="AE29" s="19" t="s">
        <v>33</v>
      </c>
      <c r="AF29" s="27">
        <f t="shared" si="8"/>
        <v>14.0991854336368</v>
      </c>
      <c r="AG29" s="27">
        <f t="shared" si="9"/>
        <v>0.23957834211787254</v>
      </c>
      <c r="AH29" s="27">
        <f t="shared" si="10"/>
        <v>0.2755150934355534</v>
      </c>
      <c r="AI29" s="27">
        <f t="shared" si="11"/>
        <v>0.21562050790608528</v>
      </c>
      <c r="AJ29" s="27">
        <f t="shared" si="12"/>
        <v>0.041926209870627694</v>
      </c>
      <c r="AK29" s="27">
        <f t="shared" si="13"/>
        <v>0.2994729276473407</v>
      </c>
      <c r="AL29" s="27">
        <f t="shared" si="5"/>
        <v>0.06588404408241495</v>
      </c>
      <c r="AM29" s="28">
        <f t="shared" si="5"/>
        <v>0.005989458552946814</v>
      </c>
    </row>
    <row r="30" spans="2:39" ht="15.75" customHeight="1">
      <c r="B30" s="19" t="s">
        <v>34</v>
      </c>
      <c r="C30" s="2">
        <v>14466</v>
      </c>
      <c r="D30" s="2">
        <v>12438</v>
      </c>
      <c r="E30" s="2">
        <v>2028</v>
      </c>
      <c r="F30" s="2" t="s">
        <v>0</v>
      </c>
      <c r="G30" s="2">
        <v>277</v>
      </c>
      <c r="H30" s="2">
        <v>6251</v>
      </c>
      <c r="I30" s="3">
        <v>3358</v>
      </c>
      <c r="J30" s="2"/>
      <c r="K30" s="19" t="s">
        <v>34</v>
      </c>
      <c r="L30" s="2">
        <v>2315</v>
      </c>
      <c r="M30" s="2">
        <v>68</v>
      </c>
      <c r="N30" s="2">
        <v>63</v>
      </c>
      <c r="O30" s="2">
        <v>39</v>
      </c>
      <c r="P30" s="2">
        <v>5</v>
      </c>
      <c r="Q30" s="2">
        <v>52</v>
      </c>
      <c r="R30" s="2">
        <v>10</v>
      </c>
      <c r="S30" s="3" t="s">
        <v>0</v>
      </c>
      <c r="U30" s="19" t="s">
        <v>34</v>
      </c>
      <c r="V30" s="27">
        <f t="shared" si="6"/>
        <v>3.810411859531561</v>
      </c>
      <c r="W30" s="27">
        <f t="shared" si="1"/>
        <v>3.27622720232639</v>
      </c>
      <c r="X30" s="27">
        <f t="shared" si="2"/>
        <v>0.5341846572051712</v>
      </c>
      <c r="Y30" s="29" t="s">
        <v>0</v>
      </c>
      <c r="Z30" s="27">
        <f>SUM(AA30:AC30:AF30:AM30)</f>
        <v>99.99999999999999</v>
      </c>
      <c r="AA30" s="27">
        <f t="shared" si="3"/>
        <v>2.2270461488985367</v>
      </c>
      <c r="AB30" s="27">
        <f t="shared" si="4"/>
        <v>50.25727608940345</v>
      </c>
      <c r="AC30" s="28">
        <f t="shared" si="7"/>
        <v>26.9979096317736</v>
      </c>
      <c r="AE30" s="19" t="s">
        <v>34</v>
      </c>
      <c r="AF30" s="27">
        <f t="shared" si="8"/>
        <v>18.612317092780188</v>
      </c>
      <c r="AG30" s="27">
        <f t="shared" si="9"/>
        <v>0.5467116899823122</v>
      </c>
      <c r="AH30" s="27">
        <f t="shared" si="10"/>
        <v>0.5065123010130246</v>
      </c>
      <c r="AI30" s="27">
        <f t="shared" si="11"/>
        <v>0.3135552339604438</v>
      </c>
      <c r="AJ30" s="27">
        <f t="shared" si="12"/>
        <v>0.04019938896928767</v>
      </c>
      <c r="AK30" s="27">
        <f t="shared" si="13"/>
        <v>0.41807364528059177</v>
      </c>
      <c r="AL30" s="27">
        <f t="shared" si="5"/>
        <v>0.08039877793857533</v>
      </c>
      <c r="AM30" s="30" t="s">
        <v>0</v>
      </c>
    </row>
    <row r="31" spans="2:39" ht="15.75" customHeight="1">
      <c r="B31" s="19" t="s">
        <v>35</v>
      </c>
      <c r="C31" s="2">
        <v>13221</v>
      </c>
      <c r="D31" s="2">
        <v>11620</v>
      </c>
      <c r="E31" s="2">
        <v>1601</v>
      </c>
      <c r="F31" s="2" t="s">
        <v>0</v>
      </c>
      <c r="G31" s="2">
        <v>261</v>
      </c>
      <c r="H31" s="2">
        <v>5532</v>
      </c>
      <c r="I31" s="3">
        <v>3354</v>
      </c>
      <c r="J31" s="2"/>
      <c r="K31" s="19" t="s">
        <v>35</v>
      </c>
      <c r="L31" s="2">
        <v>2204</v>
      </c>
      <c r="M31" s="2">
        <v>94</v>
      </c>
      <c r="N31" s="2">
        <v>66</v>
      </c>
      <c r="O31" s="2">
        <v>47</v>
      </c>
      <c r="P31" s="2">
        <v>6</v>
      </c>
      <c r="Q31" s="2">
        <v>38</v>
      </c>
      <c r="R31" s="2">
        <v>17</v>
      </c>
      <c r="S31" s="3">
        <v>1</v>
      </c>
      <c r="U31" s="19" t="s">
        <v>35</v>
      </c>
      <c r="V31" s="27">
        <f t="shared" si="6"/>
        <v>3.4824730537029427</v>
      </c>
      <c r="W31" s="27">
        <f t="shared" si="1"/>
        <v>3.0607621877337716</v>
      </c>
      <c r="X31" s="27">
        <f t="shared" si="2"/>
        <v>0.42171086596917107</v>
      </c>
      <c r="Y31" s="29" t="s">
        <v>0</v>
      </c>
      <c r="Z31" s="27">
        <f>SUM(AA31:AC31:AF31:AM31)</f>
        <v>100</v>
      </c>
      <c r="AA31" s="27">
        <f t="shared" si="3"/>
        <v>2.246127366609294</v>
      </c>
      <c r="AB31" s="27">
        <f t="shared" si="4"/>
        <v>47.607573149741825</v>
      </c>
      <c r="AC31" s="28">
        <f t="shared" si="7"/>
        <v>28.864027538726333</v>
      </c>
      <c r="AE31" s="19" t="s">
        <v>35</v>
      </c>
      <c r="AF31" s="27">
        <f t="shared" si="8"/>
        <v>18.967297762478484</v>
      </c>
      <c r="AG31" s="27">
        <f t="shared" si="9"/>
        <v>0.8089500860585198</v>
      </c>
      <c r="AH31" s="27">
        <f t="shared" si="10"/>
        <v>0.5679862306368331</v>
      </c>
      <c r="AI31" s="27">
        <f t="shared" si="11"/>
        <v>0.4044750430292599</v>
      </c>
      <c r="AJ31" s="27">
        <f t="shared" si="12"/>
        <v>0.05163511187607572</v>
      </c>
      <c r="AK31" s="27">
        <f t="shared" si="13"/>
        <v>0.3270223752151463</v>
      </c>
      <c r="AL31" s="27">
        <f t="shared" si="5"/>
        <v>0.14629948364888123</v>
      </c>
      <c r="AM31" s="28">
        <f t="shared" si="5"/>
        <v>0.008605851979345956</v>
      </c>
    </row>
    <row r="32" spans="2:39" ht="15.75" customHeight="1">
      <c r="B32" s="19" t="s">
        <v>36</v>
      </c>
      <c r="C32" s="2">
        <v>10349</v>
      </c>
      <c r="D32" s="2">
        <v>8954</v>
      </c>
      <c r="E32" s="2">
        <v>1395</v>
      </c>
      <c r="F32" s="2" t="s">
        <v>0</v>
      </c>
      <c r="G32" s="2">
        <v>199</v>
      </c>
      <c r="H32" s="2">
        <v>4412</v>
      </c>
      <c r="I32" s="3">
        <v>2565</v>
      </c>
      <c r="J32" s="2"/>
      <c r="K32" s="19" t="s">
        <v>36</v>
      </c>
      <c r="L32" s="2">
        <v>1604</v>
      </c>
      <c r="M32" s="2">
        <v>54</v>
      </c>
      <c r="N32" s="2">
        <v>36</v>
      </c>
      <c r="O32" s="2">
        <v>32</v>
      </c>
      <c r="P32" s="2">
        <v>5</v>
      </c>
      <c r="Q32" s="2">
        <v>22</v>
      </c>
      <c r="R32" s="2">
        <v>25</v>
      </c>
      <c r="S32" s="3" t="s">
        <v>0</v>
      </c>
      <c r="U32" s="19" t="s">
        <v>36</v>
      </c>
      <c r="V32" s="27">
        <f t="shared" si="6"/>
        <v>2.725974860658933</v>
      </c>
      <c r="W32" s="27">
        <f t="shared" si="1"/>
        <v>2.358525355332891</v>
      </c>
      <c r="X32" s="27">
        <f t="shared" si="2"/>
        <v>0.36744950532604226</v>
      </c>
      <c r="Y32" s="29" t="s">
        <v>0</v>
      </c>
      <c r="Z32" s="27">
        <f>SUM(AA32:AC32:AF32:AM32)</f>
        <v>100.00000000000001</v>
      </c>
      <c r="AA32" s="27">
        <f t="shared" si="3"/>
        <v>2.222470404288586</v>
      </c>
      <c r="AB32" s="27">
        <f t="shared" si="4"/>
        <v>49.27406745588564</v>
      </c>
      <c r="AC32" s="28">
        <f t="shared" si="7"/>
        <v>28.646415010051374</v>
      </c>
      <c r="AE32" s="19" t="s">
        <v>36</v>
      </c>
      <c r="AF32" s="27">
        <f t="shared" si="8"/>
        <v>17.913781550145185</v>
      </c>
      <c r="AG32" s="27">
        <f t="shared" si="9"/>
        <v>0.6030824212642395</v>
      </c>
      <c r="AH32" s="27">
        <f t="shared" si="10"/>
        <v>0.40205494750949294</v>
      </c>
      <c r="AI32" s="27">
        <f t="shared" si="11"/>
        <v>0.35738217556399376</v>
      </c>
      <c r="AJ32" s="27">
        <f t="shared" si="12"/>
        <v>0.05584096493187402</v>
      </c>
      <c r="AK32" s="27">
        <f t="shared" si="13"/>
        <v>0.2457002457002457</v>
      </c>
      <c r="AL32" s="27">
        <f t="shared" si="5"/>
        <v>0.27920482465937013</v>
      </c>
      <c r="AM32" s="30" t="s">
        <v>0</v>
      </c>
    </row>
    <row r="33" spans="2:39" ht="15.75" customHeight="1">
      <c r="B33" s="19" t="s">
        <v>37</v>
      </c>
      <c r="C33" s="2">
        <v>7883</v>
      </c>
      <c r="D33" s="2">
        <v>6495</v>
      </c>
      <c r="E33" s="2">
        <v>1388</v>
      </c>
      <c r="F33" s="2" t="s">
        <v>0</v>
      </c>
      <c r="G33" s="2">
        <v>183</v>
      </c>
      <c r="H33" s="2">
        <v>3488</v>
      </c>
      <c r="I33" s="3">
        <v>1643</v>
      </c>
      <c r="J33" s="2"/>
      <c r="K33" s="19" t="s">
        <v>37</v>
      </c>
      <c r="L33" s="2">
        <v>1109</v>
      </c>
      <c r="M33" s="2">
        <v>19</v>
      </c>
      <c r="N33" s="2">
        <v>10</v>
      </c>
      <c r="O33" s="2">
        <v>14</v>
      </c>
      <c r="P33" s="2">
        <v>1</v>
      </c>
      <c r="Q33" s="2">
        <v>10</v>
      </c>
      <c r="R33" s="2">
        <v>18</v>
      </c>
      <c r="S33" s="3" t="s">
        <v>0</v>
      </c>
      <c r="U33" s="19" t="s">
        <v>37</v>
      </c>
      <c r="V33" s="27">
        <f t="shared" si="6"/>
        <v>2.076418960921284</v>
      </c>
      <c r="W33" s="27">
        <f t="shared" si="1"/>
        <v>1.7108132882384548</v>
      </c>
      <c r="X33" s="27">
        <f t="shared" si="2"/>
        <v>0.3656056726828292</v>
      </c>
      <c r="Y33" s="29" t="s">
        <v>0</v>
      </c>
      <c r="Z33" s="27">
        <f>SUM(AA33:AC33:AF33:AM33)</f>
        <v>100.00000000000003</v>
      </c>
      <c r="AA33" s="27">
        <f t="shared" si="3"/>
        <v>2.817551963048499</v>
      </c>
      <c r="AB33" s="27">
        <f t="shared" si="4"/>
        <v>53.702848344880685</v>
      </c>
      <c r="AC33" s="28">
        <f t="shared" si="7"/>
        <v>25.2963818321786</v>
      </c>
      <c r="AE33" s="19" t="s">
        <v>37</v>
      </c>
      <c r="AF33" s="27">
        <f t="shared" si="8"/>
        <v>17.074672825250193</v>
      </c>
      <c r="AG33" s="27">
        <f t="shared" si="9"/>
        <v>0.2925327174749808</v>
      </c>
      <c r="AH33" s="27">
        <f t="shared" si="10"/>
        <v>0.15396458814472672</v>
      </c>
      <c r="AI33" s="27">
        <f t="shared" si="11"/>
        <v>0.21555042340261737</v>
      </c>
      <c r="AJ33" s="27">
        <f t="shared" si="12"/>
        <v>0.015396458814472672</v>
      </c>
      <c r="AK33" s="27">
        <f t="shared" si="13"/>
        <v>0.15396458814472672</v>
      </c>
      <c r="AL33" s="27">
        <f t="shared" si="5"/>
        <v>0.27713625866050806</v>
      </c>
      <c r="AM33" s="30" t="s">
        <v>0</v>
      </c>
    </row>
    <row r="34" spans="2:39" ht="15.75" customHeight="1">
      <c r="B34" s="19" t="s">
        <v>38</v>
      </c>
      <c r="C34" s="2">
        <v>6020</v>
      </c>
      <c r="D34" s="2">
        <v>4640</v>
      </c>
      <c r="E34" s="2">
        <v>1380</v>
      </c>
      <c r="F34" s="2" t="s">
        <v>0</v>
      </c>
      <c r="G34" s="2">
        <v>189</v>
      </c>
      <c r="H34" s="2">
        <v>2838</v>
      </c>
      <c r="I34" s="3">
        <v>966</v>
      </c>
      <c r="J34" s="2"/>
      <c r="K34" s="19" t="s">
        <v>38</v>
      </c>
      <c r="L34" s="2">
        <v>589</v>
      </c>
      <c r="M34" s="2">
        <v>11</v>
      </c>
      <c r="N34" s="2">
        <v>7</v>
      </c>
      <c r="O34" s="2">
        <v>6</v>
      </c>
      <c r="P34" s="2">
        <v>2</v>
      </c>
      <c r="Q34" s="2">
        <v>6</v>
      </c>
      <c r="R34" s="2">
        <v>26</v>
      </c>
      <c r="S34" s="3" t="s">
        <v>0</v>
      </c>
      <c r="U34" s="19" t="s">
        <v>38</v>
      </c>
      <c r="V34" s="27">
        <f t="shared" si="6"/>
        <v>1.5856960731632792</v>
      </c>
      <c r="W34" s="27">
        <f t="shared" si="1"/>
        <v>1.2221976377869794</v>
      </c>
      <c r="X34" s="27">
        <f t="shared" si="2"/>
        <v>0.3634984353762999</v>
      </c>
      <c r="Y34" s="29" t="s">
        <v>0</v>
      </c>
      <c r="Z34" s="27">
        <f>SUM(AA34:AC34:AF34:AM34)</f>
        <v>100</v>
      </c>
      <c r="AA34" s="27">
        <f t="shared" si="3"/>
        <v>4.073275862068965</v>
      </c>
      <c r="AB34" s="27">
        <f t="shared" si="4"/>
        <v>61.16379310344827</v>
      </c>
      <c r="AC34" s="28">
        <f t="shared" si="7"/>
        <v>20.81896551724138</v>
      </c>
      <c r="AE34" s="19" t="s">
        <v>38</v>
      </c>
      <c r="AF34" s="27">
        <f t="shared" si="8"/>
        <v>12.693965517241379</v>
      </c>
      <c r="AG34" s="27">
        <f t="shared" si="9"/>
        <v>0.23706896551724138</v>
      </c>
      <c r="AH34" s="27">
        <f t="shared" si="10"/>
        <v>0.15086206896551724</v>
      </c>
      <c r="AI34" s="27">
        <f t="shared" si="11"/>
        <v>0.12931034482758622</v>
      </c>
      <c r="AJ34" s="27">
        <f t="shared" si="12"/>
        <v>0.04310344827586207</v>
      </c>
      <c r="AK34" s="27">
        <f t="shared" si="13"/>
        <v>0.12931034482758622</v>
      </c>
      <c r="AL34" s="27">
        <f t="shared" si="5"/>
        <v>0.5603448275862069</v>
      </c>
      <c r="AM34" s="30" t="s">
        <v>0</v>
      </c>
    </row>
    <row r="35" spans="2:39" ht="15.75" customHeight="1">
      <c r="B35" s="20" t="s">
        <v>20</v>
      </c>
      <c r="C35" s="6">
        <v>8247</v>
      </c>
      <c r="D35" s="6">
        <v>5682</v>
      </c>
      <c r="E35" s="6">
        <v>2565</v>
      </c>
      <c r="F35" s="6" t="s">
        <v>0</v>
      </c>
      <c r="G35" s="6">
        <v>293</v>
      </c>
      <c r="H35" s="6">
        <v>3601</v>
      </c>
      <c r="I35" s="7">
        <v>1072</v>
      </c>
      <c r="J35" s="2"/>
      <c r="K35" s="20" t="s">
        <v>20</v>
      </c>
      <c r="L35" s="6">
        <v>649</v>
      </c>
      <c r="M35" s="6">
        <v>2</v>
      </c>
      <c r="N35" s="6">
        <v>6</v>
      </c>
      <c r="O35" s="6">
        <v>8</v>
      </c>
      <c r="P35" s="6">
        <v>1</v>
      </c>
      <c r="Q35" s="6">
        <v>3</v>
      </c>
      <c r="R35" s="6">
        <v>46</v>
      </c>
      <c r="S35" s="7">
        <v>1</v>
      </c>
      <c r="U35" s="20" t="s">
        <v>20</v>
      </c>
      <c r="V35" s="31">
        <f t="shared" si="6"/>
        <v>2.1722982583683663</v>
      </c>
      <c r="W35" s="31">
        <f t="shared" si="1"/>
        <v>1.4966652969624175</v>
      </c>
      <c r="X35" s="31">
        <f t="shared" si="2"/>
        <v>0.6756329614059488</v>
      </c>
      <c r="Y35" s="32" t="s">
        <v>0</v>
      </c>
      <c r="Z35" s="31">
        <f>SUM(AA35:AC35:AF35:AM35)</f>
        <v>100.00000000000001</v>
      </c>
      <c r="AA35" s="31">
        <f t="shared" si="3"/>
        <v>5.156634987680394</v>
      </c>
      <c r="AB35" s="31">
        <f t="shared" si="4"/>
        <v>63.37557198169659</v>
      </c>
      <c r="AC35" s="33">
        <f t="shared" si="7"/>
        <v>18.866596268919395</v>
      </c>
      <c r="AE35" s="20" t="s">
        <v>20</v>
      </c>
      <c r="AF35" s="31">
        <f t="shared" si="8"/>
        <v>11.422034494896163</v>
      </c>
      <c r="AG35" s="31">
        <f t="shared" si="9"/>
        <v>0.03519887363604365</v>
      </c>
      <c r="AH35" s="31">
        <f t="shared" si="10"/>
        <v>0.10559662090813093</v>
      </c>
      <c r="AI35" s="31">
        <f t="shared" si="11"/>
        <v>0.1407954945441746</v>
      </c>
      <c r="AJ35" s="31">
        <f t="shared" si="12"/>
        <v>0.017599436818021823</v>
      </c>
      <c r="AK35" s="31">
        <f t="shared" si="13"/>
        <v>0.05279831045406547</v>
      </c>
      <c r="AL35" s="31">
        <f t="shared" si="5"/>
        <v>0.8095740936290039</v>
      </c>
      <c r="AM35" s="33">
        <f t="shared" si="5"/>
        <v>0.017599436818021823</v>
      </c>
    </row>
    <row r="36" ht="13.5">
      <c r="B36" s="21"/>
    </row>
  </sheetData>
  <sheetProtection/>
  <mergeCells count="12">
    <mergeCell ref="B5:B6"/>
    <mergeCell ref="C5:C6"/>
    <mergeCell ref="D5:F5"/>
    <mergeCell ref="G5:I5"/>
    <mergeCell ref="K5:K6"/>
    <mergeCell ref="L5:S5"/>
    <mergeCell ref="U5:U6"/>
    <mergeCell ref="V5:V6"/>
    <mergeCell ref="W5:Y5"/>
    <mergeCell ref="AE5:AE6"/>
    <mergeCell ref="Z5:AC5"/>
    <mergeCell ref="AF5:AM5"/>
  </mergeCells>
  <printOptions horizontalCentered="1"/>
  <pageMargins left="0.590551181102362" right="0.393700787401575" top="0.590551181102362" bottom="0.78740157480315" header="0.393700787401575" footer="0.393700787401575"/>
  <pageSetup horizontalDpi="300" verticalDpi="300" orientation="portrait" paperSize="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M36"/>
  <sheetViews>
    <sheetView workbookViewId="0" topLeftCell="T1">
      <selection activeCell="T1" sqref="T1"/>
    </sheetView>
  </sheetViews>
  <sheetFormatPr defaultColWidth="9.140625" defaultRowHeight="15"/>
  <cols>
    <col min="1" max="1" width="2.140625" style="10" customWidth="1"/>
    <col min="2" max="2" width="13.140625" style="8" customWidth="1"/>
    <col min="3" max="3" width="12.57421875" style="8" customWidth="1"/>
    <col min="4" max="4" width="10.00390625" style="8" customWidth="1"/>
    <col min="5" max="5" width="10.28125" style="8" customWidth="1"/>
    <col min="6" max="6" width="10.8515625" style="8" customWidth="1"/>
    <col min="7" max="7" width="10.140625" style="8" customWidth="1"/>
    <col min="8" max="8" width="12.28125" style="8" customWidth="1"/>
    <col min="9" max="9" width="9.140625" style="8" customWidth="1"/>
    <col min="10" max="10" width="2.140625" style="8" customWidth="1"/>
    <col min="11" max="11" width="11.28125" style="8" customWidth="1"/>
    <col min="12" max="12" width="9.421875" style="8" customWidth="1"/>
    <col min="13" max="13" width="11.421875" style="8" customWidth="1"/>
    <col min="14" max="14" width="11.8515625" style="8" customWidth="1"/>
    <col min="15" max="15" width="10.421875" style="8" customWidth="1"/>
    <col min="16" max="16" width="8.7109375" style="8" customWidth="1"/>
    <col min="17" max="17" width="11.00390625" style="8" customWidth="1"/>
    <col min="18" max="18" width="7.28125" style="8" customWidth="1"/>
    <col min="19" max="19" width="7.57421875" style="8" customWidth="1"/>
    <col min="20" max="20" width="1.7109375" style="10" customWidth="1"/>
    <col min="21" max="21" width="13.28125" style="41" customWidth="1"/>
    <col min="22" max="22" width="12.140625" style="10" customWidth="1"/>
    <col min="23" max="23" width="10.7109375" style="10" customWidth="1"/>
    <col min="24" max="24" width="9.140625" style="10" customWidth="1"/>
    <col min="25" max="25" width="8.28125" style="10" customWidth="1"/>
    <col min="26" max="26" width="8.8515625" style="10" customWidth="1"/>
    <col min="27" max="27" width="8.28125" style="10" customWidth="1"/>
    <col min="28" max="28" width="9.28125" style="10" customWidth="1"/>
    <col min="29" max="29" width="10.421875" style="10" customWidth="1"/>
    <col min="30" max="30" width="4.140625" style="41" customWidth="1"/>
    <col min="31" max="31" width="12.00390625" style="41" customWidth="1"/>
    <col min="32" max="32" width="9.7109375" style="10" customWidth="1"/>
    <col min="33" max="33" width="10.7109375" style="10" customWidth="1"/>
    <col min="34" max="34" width="10.8515625" style="10" customWidth="1"/>
    <col min="35" max="35" width="11.57421875" style="10" customWidth="1"/>
    <col min="36" max="37" width="9.00390625" style="10" customWidth="1"/>
    <col min="38" max="38" width="7.140625" style="10" customWidth="1"/>
    <col min="39" max="39" width="7.00390625" style="10" customWidth="1"/>
    <col min="40" max="16384" width="9.00390625" style="10" customWidth="1"/>
  </cols>
  <sheetData>
    <row r="1" spans="9:39" ht="13.5">
      <c r="I1" s="9" t="s">
        <v>49</v>
      </c>
      <c r="J1" s="9"/>
      <c r="S1" s="9" t="s">
        <v>50</v>
      </c>
      <c r="U1" s="42"/>
      <c r="V1" s="8"/>
      <c r="W1" s="8"/>
      <c r="X1" s="8"/>
      <c r="Y1" s="8"/>
      <c r="Z1" s="8"/>
      <c r="AA1" s="8"/>
      <c r="AB1" s="8"/>
      <c r="AC1" s="9" t="s">
        <v>49</v>
      </c>
      <c r="AD1" s="47"/>
      <c r="AE1" s="42"/>
      <c r="AF1" s="8"/>
      <c r="AG1" s="8"/>
      <c r="AH1" s="8"/>
      <c r="AI1" s="8"/>
      <c r="AJ1" s="8"/>
      <c r="AK1" s="8"/>
      <c r="AL1" s="8"/>
      <c r="AM1" s="9" t="s">
        <v>50</v>
      </c>
    </row>
    <row r="2" spans="2:39" ht="13.5">
      <c r="B2" s="11" t="s">
        <v>54</v>
      </c>
      <c r="C2" s="11"/>
      <c r="D2" s="11"/>
      <c r="E2" s="11"/>
      <c r="F2" s="11"/>
      <c r="G2" s="11"/>
      <c r="H2" s="11"/>
      <c r="I2" s="11"/>
      <c r="J2" s="11"/>
      <c r="K2" s="11" t="s">
        <v>55</v>
      </c>
      <c r="L2" s="11"/>
      <c r="M2" s="11"/>
      <c r="N2" s="11"/>
      <c r="O2" s="11"/>
      <c r="P2" s="11"/>
      <c r="Q2" s="1"/>
      <c r="R2" s="12"/>
      <c r="S2" s="11"/>
      <c r="U2" s="43" t="s">
        <v>71</v>
      </c>
      <c r="V2" s="11"/>
      <c r="W2" s="11"/>
      <c r="X2" s="11"/>
      <c r="Y2" s="11"/>
      <c r="Z2" s="11"/>
      <c r="AA2" s="11"/>
      <c r="AB2" s="11"/>
      <c r="AC2" s="11"/>
      <c r="AD2" s="43"/>
      <c r="AE2" s="43" t="s">
        <v>71</v>
      </c>
      <c r="AF2" s="11"/>
      <c r="AG2" s="11"/>
      <c r="AH2" s="11"/>
      <c r="AI2" s="11"/>
      <c r="AJ2" s="11"/>
      <c r="AK2" s="1"/>
      <c r="AL2" s="12"/>
      <c r="AM2" s="11"/>
    </row>
    <row r="3" spans="2:39" ht="13.5">
      <c r="B3" s="11" t="s">
        <v>62</v>
      </c>
      <c r="C3" s="11"/>
      <c r="D3" s="11"/>
      <c r="E3" s="11"/>
      <c r="F3" s="11"/>
      <c r="G3" s="11"/>
      <c r="H3" s="11"/>
      <c r="I3" s="11"/>
      <c r="J3" s="11"/>
      <c r="K3" s="11" t="s">
        <v>66</v>
      </c>
      <c r="L3" s="11"/>
      <c r="M3" s="11"/>
      <c r="N3" s="11"/>
      <c r="O3" s="11"/>
      <c r="P3" s="11"/>
      <c r="Q3" s="1"/>
      <c r="R3" s="12"/>
      <c r="S3" s="11"/>
      <c r="U3" s="43" t="s">
        <v>64</v>
      </c>
      <c r="V3" s="11"/>
      <c r="W3" s="11"/>
      <c r="X3" s="11"/>
      <c r="Y3" s="11"/>
      <c r="Z3" s="11"/>
      <c r="AA3" s="11"/>
      <c r="AB3" s="11"/>
      <c r="AC3" s="11"/>
      <c r="AD3" s="43"/>
      <c r="AE3" s="43" t="s">
        <v>64</v>
      </c>
      <c r="AF3" s="11"/>
      <c r="AG3" s="11"/>
      <c r="AH3" s="11"/>
      <c r="AI3" s="11"/>
      <c r="AJ3" s="11"/>
      <c r="AK3" s="1"/>
      <c r="AL3" s="12"/>
      <c r="AM3" s="11"/>
    </row>
    <row r="4" spans="2:39" ht="15.75" customHeight="1">
      <c r="B4" s="11"/>
      <c r="C4" s="11"/>
      <c r="D4" s="25"/>
      <c r="E4" s="11"/>
      <c r="F4" s="11"/>
      <c r="G4" s="11"/>
      <c r="H4" s="13"/>
      <c r="I4" s="14" t="s">
        <v>42</v>
      </c>
      <c r="J4" s="22"/>
      <c r="K4" s="11"/>
      <c r="L4" s="11"/>
      <c r="M4" s="11"/>
      <c r="N4" s="11"/>
      <c r="O4" s="11"/>
      <c r="P4" s="11"/>
      <c r="Q4" s="1"/>
      <c r="R4" s="13"/>
      <c r="S4" s="14" t="s">
        <v>42</v>
      </c>
      <c r="U4" s="43"/>
      <c r="V4" s="11"/>
      <c r="W4" s="25"/>
      <c r="X4" s="11"/>
      <c r="Y4" s="11"/>
      <c r="Z4" s="11"/>
      <c r="AA4" s="11"/>
      <c r="AB4" s="39"/>
      <c r="AC4" s="22" t="s">
        <v>56</v>
      </c>
      <c r="AD4" s="22"/>
      <c r="AE4" s="43"/>
      <c r="AF4" s="11"/>
      <c r="AG4" s="11"/>
      <c r="AH4" s="11"/>
      <c r="AI4" s="11"/>
      <c r="AJ4" s="11"/>
      <c r="AK4" s="1"/>
      <c r="AL4" s="39"/>
      <c r="AM4" s="22" t="s">
        <v>56</v>
      </c>
    </row>
    <row r="5" spans="2:39" ht="23.25" customHeight="1">
      <c r="B5" s="50" t="s">
        <v>57</v>
      </c>
      <c r="C5" s="50" t="s">
        <v>51</v>
      </c>
      <c r="D5" s="52" t="s">
        <v>11</v>
      </c>
      <c r="E5" s="53"/>
      <c r="F5" s="53"/>
      <c r="G5" s="52" t="s">
        <v>58</v>
      </c>
      <c r="H5" s="54"/>
      <c r="I5" s="55"/>
      <c r="J5" s="23"/>
      <c r="K5" s="56" t="s">
        <v>57</v>
      </c>
      <c r="L5" s="52" t="s">
        <v>58</v>
      </c>
      <c r="M5" s="54"/>
      <c r="N5" s="54"/>
      <c r="O5" s="54"/>
      <c r="P5" s="54"/>
      <c r="Q5" s="54"/>
      <c r="R5" s="58"/>
      <c r="S5" s="57"/>
      <c r="U5" s="50" t="s">
        <v>57</v>
      </c>
      <c r="V5" s="61" t="s">
        <v>51</v>
      </c>
      <c r="W5" s="61" t="s">
        <v>11</v>
      </c>
      <c r="X5" s="62"/>
      <c r="Y5" s="63"/>
      <c r="Z5" s="61" t="s">
        <v>58</v>
      </c>
      <c r="AA5" s="61"/>
      <c r="AB5" s="61"/>
      <c r="AC5" s="61"/>
      <c r="AD5" s="24"/>
      <c r="AE5" s="50" t="s">
        <v>57</v>
      </c>
      <c r="AF5" s="55" t="s">
        <v>58</v>
      </c>
      <c r="AG5" s="54"/>
      <c r="AH5" s="54"/>
      <c r="AI5" s="54"/>
      <c r="AJ5" s="54"/>
      <c r="AK5" s="54"/>
      <c r="AL5" s="54"/>
      <c r="AM5" s="55"/>
    </row>
    <row r="6" spans="2:39" s="17" customFormat="1" ht="51" customHeight="1">
      <c r="B6" s="51"/>
      <c r="C6" s="51"/>
      <c r="D6" s="16" t="s">
        <v>12</v>
      </c>
      <c r="E6" s="16" t="s">
        <v>13</v>
      </c>
      <c r="F6" s="15" t="s">
        <v>14</v>
      </c>
      <c r="G6" s="15" t="s">
        <v>15</v>
      </c>
      <c r="H6" s="15" t="s">
        <v>16</v>
      </c>
      <c r="I6" s="16" t="s">
        <v>17</v>
      </c>
      <c r="J6" s="23"/>
      <c r="K6" s="57"/>
      <c r="L6" s="16" t="s">
        <v>18</v>
      </c>
      <c r="M6" s="16" t="s">
        <v>19</v>
      </c>
      <c r="N6" s="16" t="s">
        <v>39</v>
      </c>
      <c r="O6" s="16" t="s">
        <v>40</v>
      </c>
      <c r="P6" s="16" t="s">
        <v>59</v>
      </c>
      <c r="Q6" s="16" t="s">
        <v>21</v>
      </c>
      <c r="R6" s="16" t="s">
        <v>43</v>
      </c>
      <c r="S6" s="16" t="s">
        <v>14</v>
      </c>
      <c r="U6" s="64"/>
      <c r="V6" s="50"/>
      <c r="W6" s="34" t="s">
        <v>12</v>
      </c>
      <c r="X6" s="34" t="s">
        <v>13</v>
      </c>
      <c r="Y6" s="49" t="s">
        <v>14</v>
      </c>
      <c r="Z6" s="34" t="s">
        <v>68</v>
      </c>
      <c r="AA6" s="16" t="s">
        <v>15</v>
      </c>
      <c r="AB6" s="16" t="s">
        <v>16</v>
      </c>
      <c r="AC6" s="16" t="s">
        <v>17</v>
      </c>
      <c r="AD6" s="24"/>
      <c r="AE6" s="64"/>
      <c r="AF6" s="38" t="s">
        <v>18</v>
      </c>
      <c r="AG6" s="38" t="s">
        <v>19</v>
      </c>
      <c r="AH6" s="34" t="s">
        <v>39</v>
      </c>
      <c r="AI6" s="34" t="s">
        <v>40</v>
      </c>
      <c r="AJ6" s="34" t="s">
        <v>59</v>
      </c>
      <c r="AK6" s="34" t="s">
        <v>21</v>
      </c>
      <c r="AL6" s="34" t="s">
        <v>43</v>
      </c>
      <c r="AM6" s="34" t="s">
        <v>14</v>
      </c>
    </row>
    <row r="7" spans="2:39" ht="21" customHeight="1">
      <c r="B7" s="18" t="s">
        <v>52</v>
      </c>
      <c r="C7" s="2">
        <v>408765</v>
      </c>
      <c r="D7" s="2">
        <v>305264</v>
      </c>
      <c r="E7" s="2">
        <v>103499</v>
      </c>
      <c r="F7" s="2">
        <v>2</v>
      </c>
      <c r="G7" s="2">
        <v>7038</v>
      </c>
      <c r="H7" s="2">
        <v>176895</v>
      </c>
      <c r="I7" s="3">
        <v>81334</v>
      </c>
      <c r="J7" s="2"/>
      <c r="K7" s="18" t="s">
        <v>53</v>
      </c>
      <c r="L7" s="2">
        <v>37180</v>
      </c>
      <c r="M7" s="2">
        <v>872</v>
      </c>
      <c r="N7" s="2">
        <v>521</v>
      </c>
      <c r="O7" s="2">
        <v>530</v>
      </c>
      <c r="P7" s="2">
        <v>432</v>
      </c>
      <c r="Q7" s="2">
        <v>393</v>
      </c>
      <c r="R7" s="2">
        <v>65</v>
      </c>
      <c r="S7" s="5">
        <v>4</v>
      </c>
      <c r="U7" s="18" t="s">
        <v>53</v>
      </c>
      <c r="V7" s="35">
        <f>C7/$C$7*100</f>
        <v>100</v>
      </c>
      <c r="W7" s="35">
        <f>D7/$C$7*100</f>
        <v>74.67958362384255</v>
      </c>
      <c r="X7" s="35">
        <f>E7/$C$7*100</f>
        <v>25.319927097476548</v>
      </c>
      <c r="Y7" s="35">
        <f>F7/$C$7*100</f>
        <v>0.0004892786809046763</v>
      </c>
      <c r="Z7" s="35">
        <f>SUM(AA7:AC7:AF7:AM7)</f>
        <v>100</v>
      </c>
      <c r="AA7" s="27">
        <f>G7/$D7*100</f>
        <v>2.3055453640127888</v>
      </c>
      <c r="AB7" s="27">
        <f>H7/$D7*100</f>
        <v>57.94820221185597</v>
      </c>
      <c r="AC7" s="28">
        <f>I7/$D7*100</f>
        <v>26.643823051522613</v>
      </c>
      <c r="AE7" s="18" t="s">
        <v>53</v>
      </c>
      <c r="AF7" s="35">
        <f aca="true" t="shared" si="0" ref="AF7:AM7">L7/$D7*100</f>
        <v>12.179621573457728</v>
      </c>
      <c r="AG7" s="35">
        <f t="shared" si="0"/>
        <v>0.2856543844016982</v>
      </c>
      <c r="AH7" s="35">
        <f t="shared" si="0"/>
        <v>0.1706719429739504</v>
      </c>
      <c r="AI7" s="35">
        <f t="shared" si="0"/>
        <v>0.17362021070286704</v>
      </c>
      <c r="AJ7" s="35">
        <f t="shared" si="0"/>
        <v>0.14151685098799727</v>
      </c>
      <c r="AK7" s="35">
        <f t="shared" si="0"/>
        <v>0.12874102416269195</v>
      </c>
      <c r="AL7" s="35">
        <f t="shared" si="0"/>
        <v>0.021293044708842183</v>
      </c>
      <c r="AM7" s="36">
        <f t="shared" si="0"/>
        <v>0.0013103412128518267</v>
      </c>
    </row>
    <row r="8" spans="2:39" ht="15.75" customHeight="1">
      <c r="B8" s="19" t="s">
        <v>22</v>
      </c>
      <c r="C8" s="2">
        <v>30893</v>
      </c>
      <c r="D8" s="2">
        <v>22592</v>
      </c>
      <c r="E8" s="2">
        <v>8301</v>
      </c>
      <c r="F8" s="2" t="s">
        <v>0</v>
      </c>
      <c r="G8" s="2">
        <v>487</v>
      </c>
      <c r="H8" s="2">
        <v>22098</v>
      </c>
      <c r="I8" s="3" t="s">
        <v>0</v>
      </c>
      <c r="J8" s="2"/>
      <c r="K8" s="19" t="s">
        <v>22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>
        <v>7</v>
      </c>
      <c r="S8" s="3" t="s">
        <v>0</v>
      </c>
      <c r="U8" s="19" t="s">
        <v>22</v>
      </c>
      <c r="V8" s="27">
        <f>C8/$C$7*100</f>
        <v>7.557643144594082</v>
      </c>
      <c r="W8" s="27">
        <f aca="true" t="shared" si="1" ref="W8:W35">D8/$C$7*100</f>
        <v>5.526891979499223</v>
      </c>
      <c r="X8" s="27">
        <f aca="true" t="shared" si="2" ref="X8:X35">E8/$C$7*100</f>
        <v>2.030751165094859</v>
      </c>
      <c r="Y8" s="29" t="s">
        <v>0</v>
      </c>
      <c r="Z8" s="27">
        <f>SUM(AA8:AC8:AF8:AM8)</f>
        <v>100</v>
      </c>
      <c r="AA8" s="27">
        <f aca="true" t="shared" si="3" ref="AA8:AA35">G8/$D8*100</f>
        <v>2.155630311614731</v>
      </c>
      <c r="AB8" s="27">
        <f aca="true" t="shared" si="4" ref="AB8:AB35">H8/$D8*100</f>
        <v>97.81338526912181</v>
      </c>
      <c r="AC8" s="30" t="s">
        <v>0</v>
      </c>
      <c r="AE8" s="19" t="s">
        <v>22</v>
      </c>
      <c r="AF8" s="29" t="s">
        <v>0</v>
      </c>
      <c r="AG8" s="29" t="s">
        <v>0</v>
      </c>
      <c r="AH8" s="29" t="s">
        <v>0</v>
      </c>
      <c r="AI8" s="29" t="s">
        <v>0</v>
      </c>
      <c r="AJ8" s="29" t="s">
        <v>0</v>
      </c>
      <c r="AK8" s="29" t="s">
        <v>0</v>
      </c>
      <c r="AL8" s="27">
        <f aca="true" t="shared" si="5" ref="AL8:AL35">R8/$D8*100</f>
        <v>0.03098441926345609</v>
      </c>
      <c r="AM8" s="30" t="s">
        <v>0</v>
      </c>
    </row>
    <row r="9" spans="2:39" ht="15.75" customHeight="1">
      <c r="B9" s="19" t="s">
        <v>23</v>
      </c>
      <c r="C9" s="2">
        <v>10405</v>
      </c>
      <c r="D9" s="2">
        <v>6232</v>
      </c>
      <c r="E9" s="2">
        <v>4173</v>
      </c>
      <c r="F9" s="2" t="s">
        <v>0</v>
      </c>
      <c r="G9" s="2">
        <v>228</v>
      </c>
      <c r="H9" s="2">
        <v>6004</v>
      </c>
      <c r="I9" s="3" t="s">
        <v>0</v>
      </c>
      <c r="J9" s="2"/>
      <c r="K9" s="19" t="s">
        <v>23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3" t="s">
        <v>0</v>
      </c>
      <c r="U9" s="19" t="s">
        <v>23</v>
      </c>
      <c r="V9" s="27">
        <f aca="true" t="shared" si="6" ref="V9:V35">C9/$C$7*100</f>
        <v>2.5454723374065784</v>
      </c>
      <c r="W9" s="27">
        <f>D9/$C$7*100</f>
        <v>1.5245923696989712</v>
      </c>
      <c r="X9" s="27">
        <f t="shared" si="2"/>
        <v>1.020879967707607</v>
      </c>
      <c r="Y9" s="29" t="s">
        <v>0</v>
      </c>
      <c r="Z9" s="27">
        <f>SUM(AA9:AC9:AF9:AM9)</f>
        <v>100</v>
      </c>
      <c r="AA9" s="27">
        <f t="shared" si="3"/>
        <v>3.6585365853658534</v>
      </c>
      <c r="AB9" s="27">
        <f t="shared" si="4"/>
        <v>96.34146341463415</v>
      </c>
      <c r="AC9" s="30" t="s">
        <v>0</v>
      </c>
      <c r="AE9" s="19" t="s">
        <v>23</v>
      </c>
      <c r="AF9" s="29" t="s">
        <v>0</v>
      </c>
      <c r="AG9" s="29" t="s">
        <v>0</v>
      </c>
      <c r="AH9" s="29" t="s">
        <v>0</v>
      </c>
      <c r="AI9" s="29" t="s">
        <v>0</v>
      </c>
      <c r="AJ9" s="29" t="s">
        <v>0</v>
      </c>
      <c r="AK9" s="29" t="s">
        <v>0</v>
      </c>
      <c r="AL9" s="29" t="s">
        <v>0</v>
      </c>
      <c r="AM9" s="30" t="s">
        <v>0</v>
      </c>
    </row>
    <row r="10" spans="2:39" ht="15.75" customHeight="1">
      <c r="B10" s="19" t="s">
        <v>1</v>
      </c>
      <c r="C10" s="2">
        <v>10941</v>
      </c>
      <c r="D10" s="2">
        <v>8249</v>
      </c>
      <c r="E10" s="2">
        <v>2692</v>
      </c>
      <c r="F10" s="2" t="s">
        <v>0</v>
      </c>
      <c r="G10" s="2">
        <v>157</v>
      </c>
      <c r="H10" s="2">
        <v>8091</v>
      </c>
      <c r="I10" s="3" t="s">
        <v>0</v>
      </c>
      <c r="J10" s="2"/>
      <c r="K10" s="19" t="s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>
        <v>1</v>
      </c>
      <c r="S10" s="3" t="s">
        <v>0</v>
      </c>
      <c r="U10" s="19" t="s">
        <v>1</v>
      </c>
      <c r="V10" s="27">
        <f t="shared" si="6"/>
        <v>2.6765990238890316</v>
      </c>
      <c r="W10" s="27">
        <f t="shared" si="1"/>
        <v>2.0180299193913376</v>
      </c>
      <c r="X10" s="27">
        <f t="shared" si="2"/>
        <v>0.6585691044976942</v>
      </c>
      <c r="Y10" s="29" t="s">
        <v>0</v>
      </c>
      <c r="Z10" s="27">
        <f>SUM(AA10:AC10:AF10:AM10)</f>
        <v>99.99999999999999</v>
      </c>
      <c r="AA10" s="27">
        <f t="shared" si="3"/>
        <v>1.903261001333495</v>
      </c>
      <c r="AB10" s="27">
        <f t="shared" si="4"/>
        <v>98.08461631712935</v>
      </c>
      <c r="AC10" s="30" t="s">
        <v>0</v>
      </c>
      <c r="AE10" s="19" t="s">
        <v>1</v>
      </c>
      <c r="AF10" s="29" t="s">
        <v>0</v>
      </c>
      <c r="AG10" s="29" t="s">
        <v>0</v>
      </c>
      <c r="AH10" s="29" t="s">
        <v>0</v>
      </c>
      <c r="AI10" s="29" t="s">
        <v>0</v>
      </c>
      <c r="AJ10" s="29" t="s">
        <v>0</v>
      </c>
      <c r="AK10" s="29" t="s">
        <v>0</v>
      </c>
      <c r="AL10" s="27">
        <f t="shared" si="5"/>
        <v>0.012122681537156019</v>
      </c>
      <c r="AM10" s="30" t="s">
        <v>0</v>
      </c>
    </row>
    <row r="11" spans="2:39" ht="15.75" customHeight="1">
      <c r="B11" s="19" t="s">
        <v>2</v>
      </c>
      <c r="C11" s="2">
        <v>9547</v>
      </c>
      <c r="D11" s="2">
        <v>8111</v>
      </c>
      <c r="E11" s="2">
        <v>1436</v>
      </c>
      <c r="F11" s="2" t="s">
        <v>0</v>
      </c>
      <c r="G11" s="2">
        <v>102</v>
      </c>
      <c r="H11" s="2">
        <v>8003</v>
      </c>
      <c r="I11" s="3" t="s">
        <v>0</v>
      </c>
      <c r="J11" s="2"/>
      <c r="K11" s="19" t="s">
        <v>2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>
        <v>6</v>
      </c>
      <c r="S11" s="3" t="s">
        <v>0</v>
      </c>
      <c r="U11" s="19" t="s">
        <v>2</v>
      </c>
      <c r="V11" s="27">
        <f t="shared" si="6"/>
        <v>2.335571783298472</v>
      </c>
      <c r="W11" s="27">
        <f t="shared" si="1"/>
        <v>1.9842696904089148</v>
      </c>
      <c r="X11" s="27">
        <f t="shared" si="2"/>
        <v>0.3513020928895576</v>
      </c>
      <c r="Y11" s="29" t="s">
        <v>0</v>
      </c>
      <c r="Z11" s="27">
        <f>SUM(AA11:AC11:AF11:AM11)</f>
        <v>100</v>
      </c>
      <c r="AA11" s="27">
        <f t="shared" si="3"/>
        <v>1.2575514733078534</v>
      </c>
      <c r="AB11" s="27">
        <f t="shared" si="4"/>
        <v>98.66847491061522</v>
      </c>
      <c r="AC11" s="30" t="s">
        <v>0</v>
      </c>
      <c r="AE11" s="19" t="s">
        <v>2</v>
      </c>
      <c r="AF11" s="29" t="s">
        <v>0</v>
      </c>
      <c r="AG11" s="29" t="s">
        <v>0</v>
      </c>
      <c r="AH11" s="29" t="s">
        <v>0</v>
      </c>
      <c r="AI11" s="29" t="s">
        <v>0</v>
      </c>
      <c r="AJ11" s="29" t="s">
        <v>0</v>
      </c>
      <c r="AK11" s="29" t="s">
        <v>0</v>
      </c>
      <c r="AL11" s="27">
        <f t="shared" si="5"/>
        <v>0.07397361607693256</v>
      </c>
      <c r="AM11" s="30" t="s">
        <v>0</v>
      </c>
    </row>
    <row r="12" spans="2:39" ht="15.75" customHeight="1">
      <c r="B12" s="19" t="s">
        <v>24</v>
      </c>
      <c r="C12" s="2">
        <v>58210</v>
      </c>
      <c r="D12" s="2">
        <v>54494</v>
      </c>
      <c r="E12" s="2">
        <v>3716</v>
      </c>
      <c r="F12" s="2" t="s">
        <v>0</v>
      </c>
      <c r="G12" s="2">
        <v>395</v>
      </c>
      <c r="H12" s="2">
        <v>35759</v>
      </c>
      <c r="I12" s="3">
        <v>17638</v>
      </c>
      <c r="J12" s="2"/>
      <c r="K12" s="19" t="s">
        <v>24</v>
      </c>
      <c r="L12" s="2">
        <v>697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>
        <v>4</v>
      </c>
      <c r="S12" s="3">
        <v>1</v>
      </c>
      <c r="U12" s="19" t="s">
        <v>24</v>
      </c>
      <c r="V12" s="27">
        <f t="shared" si="6"/>
        <v>14.240456007730604</v>
      </c>
      <c r="W12" s="27">
        <f t="shared" si="1"/>
        <v>13.331376218609714</v>
      </c>
      <c r="X12" s="27">
        <f t="shared" si="2"/>
        <v>0.9090797891208886</v>
      </c>
      <c r="Y12" s="29" t="s">
        <v>0</v>
      </c>
      <c r="Z12" s="27">
        <f>SUM(AA12:AC12:AF12:AM12)</f>
        <v>99.99999999999999</v>
      </c>
      <c r="AA12" s="27">
        <f t="shared" si="3"/>
        <v>0.724850442250523</v>
      </c>
      <c r="AB12" s="27">
        <f t="shared" si="4"/>
        <v>65.62006826439608</v>
      </c>
      <c r="AC12" s="28">
        <f aca="true" t="shared" si="7" ref="AC12:AC35">I12/$D12*100</f>
        <v>32.3668660769993</v>
      </c>
      <c r="AE12" s="19" t="s">
        <v>24</v>
      </c>
      <c r="AF12" s="27">
        <f aca="true" t="shared" si="8" ref="AF12:AF35">L12/$D12*100</f>
        <v>1.2790398943002899</v>
      </c>
      <c r="AG12" s="29" t="s">
        <v>0</v>
      </c>
      <c r="AH12" s="29" t="s">
        <v>0</v>
      </c>
      <c r="AI12" s="29" t="s">
        <v>0</v>
      </c>
      <c r="AJ12" s="29" t="s">
        <v>0</v>
      </c>
      <c r="AK12" s="29" t="s">
        <v>0</v>
      </c>
      <c r="AL12" s="27">
        <f t="shared" si="5"/>
        <v>0.007340257643043271</v>
      </c>
      <c r="AM12" s="28">
        <f>S12/$D12*100</f>
        <v>0.0018350644107608177</v>
      </c>
    </row>
    <row r="13" spans="2:39" ht="15.75" customHeight="1">
      <c r="B13" s="19" t="s">
        <v>25</v>
      </c>
      <c r="C13" s="2">
        <v>11318</v>
      </c>
      <c r="D13" s="2">
        <v>10129</v>
      </c>
      <c r="E13" s="2">
        <v>1189</v>
      </c>
      <c r="F13" s="2" t="s">
        <v>0</v>
      </c>
      <c r="G13" s="2">
        <v>95</v>
      </c>
      <c r="H13" s="2">
        <v>10032</v>
      </c>
      <c r="I13" s="3" t="s">
        <v>0</v>
      </c>
      <c r="J13" s="2"/>
      <c r="K13" s="19" t="s">
        <v>25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>
        <v>2</v>
      </c>
      <c r="S13" s="3" t="s">
        <v>0</v>
      </c>
      <c r="U13" s="19" t="s">
        <v>25</v>
      </c>
      <c r="V13" s="27">
        <f t="shared" si="6"/>
        <v>2.768828055239563</v>
      </c>
      <c r="W13" s="27">
        <f t="shared" si="1"/>
        <v>2.4779518794417332</v>
      </c>
      <c r="X13" s="27">
        <f t="shared" si="2"/>
        <v>0.29087617579783004</v>
      </c>
      <c r="Y13" s="29" t="s">
        <v>0</v>
      </c>
      <c r="Z13" s="27">
        <f>SUM(AA13:AC13:AF13:AM13)</f>
        <v>100.00000000000001</v>
      </c>
      <c r="AA13" s="27">
        <f t="shared" si="3"/>
        <v>0.9379010761180768</v>
      </c>
      <c r="AB13" s="27">
        <f t="shared" si="4"/>
        <v>99.04235363806892</v>
      </c>
      <c r="AC13" s="30" t="s">
        <v>0</v>
      </c>
      <c r="AE13" s="19" t="s">
        <v>25</v>
      </c>
      <c r="AF13" s="29" t="s">
        <v>0</v>
      </c>
      <c r="AG13" s="29" t="s">
        <v>0</v>
      </c>
      <c r="AH13" s="29" t="s">
        <v>0</v>
      </c>
      <c r="AI13" s="29" t="s">
        <v>0</v>
      </c>
      <c r="AJ13" s="29" t="s">
        <v>0</v>
      </c>
      <c r="AK13" s="29" t="s">
        <v>0</v>
      </c>
      <c r="AL13" s="27">
        <f t="shared" si="5"/>
        <v>0.019745285813012145</v>
      </c>
      <c r="AM13" s="30" t="s">
        <v>0</v>
      </c>
    </row>
    <row r="14" spans="2:39" ht="15.75" customHeight="1">
      <c r="B14" s="19" t="s">
        <v>3</v>
      </c>
      <c r="C14" s="2">
        <v>9763</v>
      </c>
      <c r="D14" s="2">
        <v>9177</v>
      </c>
      <c r="E14" s="2">
        <v>586</v>
      </c>
      <c r="F14" s="2" t="s">
        <v>0</v>
      </c>
      <c r="G14" s="2">
        <v>72</v>
      </c>
      <c r="H14" s="2">
        <v>7885</v>
      </c>
      <c r="I14" s="3">
        <v>1219</v>
      </c>
      <c r="J14" s="2"/>
      <c r="K14" s="19" t="s">
        <v>3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>
        <v>1</v>
      </c>
      <c r="S14" s="3" t="s">
        <v>0</v>
      </c>
      <c r="U14" s="19" t="s">
        <v>3</v>
      </c>
      <c r="V14" s="27">
        <f t="shared" si="6"/>
        <v>2.3884138808361772</v>
      </c>
      <c r="W14" s="27">
        <f t="shared" si="1"/>
        <v>2.245055227331107</v>
      </c>
      <c r="X14" s="27">
        <f t="shared" si="2"/>
        <v>0.14335865350507015</v>
      </c>
      <c r="Y14" s="29" t="s">
        <v>0</v>
      </c>
      <c r="Z14" s="27">
        <f>SUM(AA14:AC14:AF14:AM14)</f>
        <v>100</v>
      </c>
      <c r="AA14" s="27">
        <f t="shared" si="3"/>
        <v>0.7845701209545604</v>
      </c>
      <c r="AB14" s="27">
        <f t="shared" si="4"/>
        <v>85.92132505175984</v>
      </c>
      <c r="AC14" s="28">
        <f t="shared" si="7"/>
        <v>13.283208020050125</v>
      </c>
      <c r="AE14" s="19" t="s">
        <v>3</v>
      </c>
      <c r="AF14" s="29" t="s">
        <v>0</v>
      </c>
      <c r="AG14" s="29" t="s">
        <v>0</v>
      </c>
      <c r="AH14" s="29" t="s">
        <v>0</v>
      </c>
      <c r="AI14" s="29" t="s">
        <v>0</v>
      </c>
      <c r="AJ14" s="29" t="s">
        <v>0</v>
      </c>
      <c r="AK14" s="29" t="s">
        <v>0</v>
      </c>
      <c r="AL14" s="27">
        <f t="shared" si="5"/>
        <v>0.010896807235480003</v>
      </c>
      <c r="AM14" s="30" t="s">
        <v>0</v>
      </c>
    </row>
    <row r="15" spans="2:39" ht="15.75" customHeight="1">
      <c r="B15" s="19" t="s">
        <v>4</v>
      </c>
      <c r="C15" s="2">
        <v>12561</v>
      </c>
      <c r="D15" s="2">
        <v>11870</v>
      </c>
      <c r="E15" s="2">
        <v>691</v>
      </c>
      <c r="F15" s="2" t="s">
        <v>0</v>
      </c>
      <c r="G15" s="2">
        <v>90</v>
      </c>
      <c r="H15" s="2">
        <v>8083</v>
      </c>
      <c r="I15" s="3">
        <v>3696</v>
      </c>
      <c r="J15" s="2"/>
      <c r="K15" s="19" t="s">
        <v>4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>
        <v>1</v>
      </c>
      <c r="S15" s="3" t="s">
        <v>0</v>
      </c>
      <c r="U15" s="19" t="s">
        <v>4</v>
      </c>
      <c r="V15" s="27">
        <f t="shared" si="6"/>
        <v>3.0729147554218192</v>
      </c>
      <c r="W15" s="27">
        <f t="shared" si="1"/>
        <v>2.9038689711692536</v>
      </c>
      <c r="X15" s="27">
        <f t="shared" si="2"/>
        <v>0.16904578425256564</v>
      </c>
      <c r="Y15" s="29" t="s">
        <v>0</v>
      </c>
      <c r="Z15" s="27">
        <f>SUM(AA15:AC15:AF15:AM15)</f>
        <v>100</v>
      </c>
      <c r="AA15" s="27">
        <f t="shared" si="3"/>
        <v>0.7582139848357203</v>
      </c>
      <c r="AB15" s="27">
        <f t="shared" si="4"/>
        <v>68.09604043807919</v>
      </c>
      <c r="AC15" s="28">
        <f t="shared" si="7"/>
        <v>31.13732097725358</v>
      </c>
      <c r="AE15" s="19" t="s">
        <v>4</v>
      </c>
      <c r="AF15" s="29" t="s">
        <v>0</v>
      </c>
      <c r="AG15" s="29" t="s">
        <v>0</v>
      </c>
      <c r="AH15" s="29" t="s">
        <v>0</v>
      </c>
      <c r="AI15" s="29" t="s">
        <v>0</v>
      </c>
      <c r="AJ15" s="29" t="s">
        <v>0</v>
      </c>
      <c r="AK15" s="29" t="s">
        <v>0</v>
      </c>
      <c r="AL15" s="27">
        <f t="shared" si="5"/>
        <v>0.008424599831508003</v>
      </c>
      <c r="AM15" s="30" t="s">
        <v>0</v>
      </c>
    </row>
    <row r="16" spans="2:39" ht="15.75" customHeight="1">
      <c r="B16" s="19" t="s">
        <v>5</v>
      </c>
      <c r="C16" s="2">
        <v>12183</v>
      </c>
      <c r="D16" s="2">
        <v>11593</v>
      </c>
      <c r="E16" s="2">
        <v>590</v>
      </c>
      <c r="F16" s="2" t="s">
        <v>0</v>
      </c>
      <c r="G16" s="2">
        <v>69</v>
      </c>
      <c r="H16" s="2">
        <v>5843</v>
      </c>
      <c r="I16" s="3">
        <v>5681</v>
      </c>
      <c r="J16" s="2"/>
      <c r="K16" s="19" t="s">
        <v>5</v>
      </c>
      <c r="L16" s="2" t="s">
        <v>0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0</v>
      </c>
      <c r="S16" s="3" t="s">
        <v>0</v>
      </c>
      <c r="U16" s="19" t="s">
        <v>5</v>
      </c>
      <c r="V16" s="27">
        <f t="shared" si="6"/>
        <v>2.9804410847308356</v>
      </c>
      <c r="W16" s="27">
        <f t="shared" si="1"/>
        <v>2.836103873863956</v>
      </c>
      <c r="X16" s="27">
        <f t="shared" si="2"/>
        <v>0.1443372108668795</v>
      </c>
      <c r="Y16" s="29" t="s">
        <v>0</v>
      </c>
      <c r="Z16" s="27">
        <f>SUM(AA16:AC16:AF16:AM16)</f>
        <v>100</v>
      </c>
      <c r="AA16" s="27">
        <f t="shared" si="3"/>
        <v>0.5951867506253774</v>
      </c>
      <c r="AB16" s="27">
        <f t="shared" si="4"/>
        <v>50.401104114551885</v>
      </c>
      <c r="AC16" s="28">
        <f t="shared" si="7"/>
        <v>49.003709134822735</v>
      </c>
      <c r="AE16" s="19" t="s">
        <v>5</v>
      </c>
      <c r="AF16" s="29" t="s">
        <v>0</v>
      </c>
      <c r="AG16" s="29" t="s">
        <v>0</v>
      </c>
      <c r="AH16" s="29" t="s">
        <v>0</v>
      </c>
      <c r="AI16" s="29" t="s">
        <v>0</v>
      </c>
      <c r="AJ16" s="29" t="s">
        <v>0</v>
      </c>
      <c r="AK16" s="29" t="s">
        <v>0</v>
      </c>
      <c r="AL16" s="29" t="s">
        <v>0</v>
      </c>
      <c r="AM16" s="30" t="s">
        <v>0</v>
      </c>
    </row>
    <row r="17" spans="2:39" ht="15.75" customHeight="1">
      <c r="B17" s="19" t="s">
        <v>6</v>
      </c>
      <c r="C17" s="2">
        <v>12385</v>
      </c>
      <c r="D17" s="2">
        <v>11725</v>
      </c>
      <c r="E17" s="2">
        <v>660</v>
      </c>
      <c r="F17" s="2" t="s">
        <v>0</v>
      </c>
      <c r="G17" s="2">
        <v>69</v>
      </c>
      <c r="H17" s="2">
        <v>3916</v>
      </c>
      <c r="I17" s="3">
        <v>7042</v>
      </c>
      <c r="J17" s="2"/>
      <c r="K17" s="19" t="s">
        <v>6</v>
      </c>
      <c r="L17" s="2">
        <v>697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0</v>
      </c>
      <c r="S17" s="3">
        <v>1</v>
      </c>
      <c r="U17" s="19" t="s">
        <v>6</v>
      </c>
      <c r="V17" s="27">
        <f t="shared" si="6"/>
        <v>3.029858231502208</v>
      </c>
      <c r="W17" s="27">
        <f t="shared" si="1"/>
        <v>2.8683962668036647</v>
      </c>
      <c r="X17" s="27">
        <f t="shared" si="2"/>
        <v>0.16146196469854318</v>
      </c>
      <c r="Y17" s="29" t="s">
        <v>0</v>
      </c>
      <c r="Z17" s="27">
        <f>SUM(AA17:AC17:AF17:AM17)</f>
        <v>99.99999999999999</v>
      </c>
      <c r="AA17" s="27">
        <f t="shared" si="3"/>
        <v>0.5884861407249466</v>
      </c>
      <c r="AB17" s="27">
        <f t="shared" si="4"/>
        <v>33.39872068230277</v>
      </c>
      <c r="AC17" s="28">
        <f t="shared" si="7"/>
        <v>60.05970149253731</v>
      </c>
      <c r="AE17" s="19" t="s">
        <v>6</v>
      </c>
      <c r="AF17" s="27">
        <f t="shared" si="8"/>
        <v>5.9445628997867805</v>
      </c>
      <c r="AG17" s="29" t="s">
        <v>0</v>
      </c>
      <c r="AH17" s="29" t="s">
        <v>0</v>
      </c>
      <c r="AI17" s="29" t="s">
        <v>0</v>
      </c>
      <c r="AJ17" s="29" t="s">
        <v>0</v>
      </c>
      <c r="AK17" s="29" t="s">
        <v>0</v>
      </c>
      <c r="AL17" s="29" t="s">
        <v>0</v>
      </c>
      <c r="AM17" s="28">
        <f>S17/$D17*100</f>
        <v>0.008528784648187633</v>
      </c>
    </row>
    <row r="18" spans="2:39" ht="15.75" customHeight="1">
      <c r="B18" s="19" t="s">
        <v>26</v>
      </c>
      <c r="C18" s="2">
        <v>46950</v>
      </c>
      <c r="D18" s="2">
        <v>42960</v>
      </c>
      <c r="E18" s="2">
        <v>3990</v>
      </c>
      <c r="F18" s="2" t="s">
        <v>0</v>
      </c>
      <c r="G18" s="2">
        <v>443</v>
      </c>
      <c r="H18" s="2">
        <v>10969</v>
      </c>
      <c r="I18" s="3">
        <v>18882</v>
      </c>
      <c r="J18" s="2"/>
      <c r="K18" s="19" t="s">
        <v>26</v>
      </c>
      <c r="L18" s="2">
        <v>12454</v>
      </c>
      <c r="M18" s="2">
        <v>83</v>
      </c>
      <c r="N18" s="2">
        <v>11</v>
      </c>
      <c r="O18" s="2">
        <v>23</v>
      </c>
      <c r="P18" s="2">
        <v>91</v>
      </c>
      <c r="Q18" s="2" t="s">
        <v>0</v>
      </c>
      <c r="R18" s="2">
        <v>4</v>
      </c>
      <c r="S18" s="3" t="s">
        <v>0</v>
      </c>
      <c r="U18" s="19" t="s">
        <v>26</v>
      </c>
      <c r="V18" s="27">
        <f t="shared" si="6"/>
        <v>11.485817034237275</v>
      </c>
      <c r="W18" s="27">
        <f t="shared" si="1"/>
        <v>10.509706065832447</v>
      </c>
      <c r="X18" s="27">
        <f t="shared" si="2"/>
        <v>0.9761109684048292</v>
      </c>
      <c r="Y18" s="29" t="s">
        <v>0</v>
      </c>
      <c r="Z18" s="27">
        <f>SUM(AA18:AC18:AF18:AM18)</f>
        <v>100</v>
      </c>
      <c r="AA18" s="27">
        <f t="shared" si="3"/>
        <v>1.0311918063314711</v>
      </c>
      <c r="AB18" s="27">
        <f t="shared" si="4"/>
        <v>25.53305400372439</v>
      </c>
      <c r="AC18" s="28">
        <f t="shared" si="7"/>
        <v>43.952513966480446</v>
      </c>
      <c r="AE18" s="19" t="s">
        <v>26</v>
      </c>
      <c r="AF18" s="27">
        <f t="shared" si="8"/>
        <v>28.98975791433892</v>
      </c>
      <c r="AG18" s="27">
        <f aca="true" t="shared" si="9" ref="AG18:AG35">M18/$D18*100</f>
        <v>0.19320297951582868</v>
      </c>
      <c r="AH18" s="27">
        <f aca="true" t="shared" si="10" ref="AH18:AH34">N18/$D18*100</f>
        <v>0.025605214152700187</v>
      </c>
      <c r="AI18" s="27">
        <f aca="true" t="shared" si="11" ref="AI18:AI35">O18/$D18*100</f>
        <v>0.053538175046554934</v>
      </c>
      <c r="AJ18" s="27">
        <f aca="true" t="shared" si="12" ref="AJ18:AJ33">P18/$D18*100</f>
        <v>0.21182495344506516</v>
      </c>
      <c r="AK18" s="29" t="s">
        <v>0</v>
      </c>
      <c r="AL18" s="27">
        <f t="shared" si="5"/>
        <v>0.009310986964618248</v>
      </c>
      <c r="AM18" s="30" t="s">
        <v>0</v>
      </c>
    </row>
    <row r="19" spans="2:39" ht="15.75" customHeight="1">
      <c r="B19" s="19" t="s">
        <v>27</v>
      </c>
      <c r="C19" s="2">
        <v>10712</v>
      </c>
      <c r="D19" s="2">
        <v>10037</v>
      </c>
      <c r="E19" s="2">
        <v>675</v>
      </c>
      <c r="F19" s="2" t="s">
        <v>0</v>
      </c>
      <c r="G19" s="2">
        <v>78</v>
      </c>
      <c r="H19" s="2">
        <v>2589</v>
      </c>
      <c r="I19" s="3">
        <v>5742</v>
      </c>
      <c r="J19" s="2"/>
      <c r="K19" s="19" t="s">
        <v>27</v>
      </c>
      <c r="L19" s="2">
        <v>1626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>
        <v>2</v>
      </c>
      <c r="S19" s="3" t="s">
        <v>0</v>
      </c>
      <c r="U19" s="19" t="s">
        <v>27</v>
      </c>
      <c r="V19" s="27">
        <f t="shared" si="6"/>
        <v>2.6205766149254464</v>
      </c>
      <c r="W19" s="27">
        <f t="shared" si="1"/>
        <v>2.455445060120118</v>
      </c>
      <c r="X19" s="27">
        <f t="shared" si="2"/>
        <v>0.16513155480532823</v>
      </c>
      <c r="Y19" s="29" t="s">
        <v>0</v>
      </c>
      <c r="Z19" s="27">
        <f>SUM(AA19:AC19:AF19:AM19)</f>
        <v>100</v>
      </c>
      <c r="AA19" s="27">
        <f t="shared" si="3"/>
        <v>0.7771246388363057</v>
      </c>
      <c r="AB19" s="27">
        <f t="shared" si="4"/>
        <v>25.794560127528143</v>
      </c>
      <c r="AC19" s="28">
        <f t="shared" si="7"/>
        <v>57.20832918202651</v>
      </c>
      <c r="AE19" s="19" t="s">
        <v>27</v>
      </c>
      <c r="AF19" s="27">
        <f t="shared" si="8"/>
        <v>16.20005977881837</v>
      </c>
      <c r="AG19" s="29" t="s">
        <v>0</v>
      </c>
      <c r="AH19" s="29" t="s">
        <v>0</v>
      </c>
      <c r="AI19" s="29" t="s">
        <v>0</v>
      </c>
      <c r="AJ19" s="29" t="s">
        <v>0</v>
      </c>
      <c r="AK19" s="29" t="s">
        <v>0</v>
      </c>
      <c r="AL19" s="27">
        <f t="shared" si="5"/>
        <v>0.019926272790674503</v>
      </c>
      <c r="AM19" s="30" t="s">
        <v>0</v>
      </c>
    </row>
    <row r="20" spans="2:39" ht="15.75" customHeight="1">
      <c r="B20" s="19" t="s">
        <v>7</v>
      </c>
      <c r="C20" s="2">
        <v>9919</v>
      </c>
      <c r="D20" s="2">
        <v>9211</v>
      </c>
      <c r="E20" s="2">
        <v>708</v>
      </c>
      <c r="F20" s="2" t="s">
        <v>0</v>
      </c>
      <c r="G20" s="2">
        <v>76</v>
      </c>
      <c r="H20" s="2">
        <v>2152</v>
      </c>
      <c r="I20" s="3">
        <v>4417</v>
      </c>
      <c r="J20" s="2"/>
      <c r="K20" s="19" t="s">
        <v>7</v>
      </c>
      <c r="L20" s="2">
        <v>2566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3" t="s">
        <v>0</v>
      </c>
      <c r="U20" s="19" t="s">
        <v>7</v>
      </c>
      <c r="V20" s="27">
        <f t="shared" si="6"/>
        <v>2.4265776179467418</v>
      </c>
      <c r="W20" s="27">
        <f t="shared" si="1"/>
        <v>2.253372964906487</v>
      </c>
      <c r="X20" s="27">
        <f t="shared" si="2"/>
        <v>0.1732046530402554</v>
      </c>
      <c r="Y20" s="29" t="s">
        <v>0</v>
      </c>
      <c r="Z20" s="27">
        <f>SUM(AA20:AC20:AF20:AM20)</f>
        <v>100</v>
      </c>
      <c r="AA20" s="27">
        <f t="shared" si="3"/>
        <v>0.8251004234067962</v>
      </c>
      <c r="AB20" s="27">
        <f t="shared" si="4"/>
        <v>23.363369883834544</v>
      </c>
      <c r="AC20" s="28">
        <f t="shared" si="7"/>
        <v>47.95353381826077</v>
      </c>
      <c r="AE20" s="19" t="s">
        <v>7</v>
      </c>
      <c r="AF20" s="27">
        <f t="shared" si="8"/>
        <v>27.85799587449788</v>
      </c>
      <c r="AG20" s="29" t="s">
        <v>0</v>
      </c>
      <c r="AH20" s="29" t="s">
        <v>0</v>
      </c>
      <c r="AI20" s="29" t="s">
        <v>0</v>
      </c>
      <c r="AJ20" s="29" t="s">
        <v>0</v>
      </c>
      <c r="AK20" s="29" t="s">
        <v>0</v>
      </c>
      <c r="AL20" s="29" t="s">
        <v>0</v>
      </c>
      <c r="AM20" s="30" t="s">
        <v>0</v>
      </c>
    </row>
    <row r="21" spans="2:39" ht="15.75" customHeight="1">
      <c r="B21" s="19" t="s">
        <v>8</v>
      </c>
      <c r="C21" s="2">
        <v>8949</v>
      </c>
      <c r="D21" s="2">
        <v>8250</v>
      </c>
      <c r="E21" s="2">
        <v>699</v>
      </c>
      <c r="F21" s="2" t="s">
        <v>0</v>
      </c>
      <c r="G21" s="2">
        <v>102</v>
      </c>
      <c r="H21" s="2">
        <v>1908</v>
      </c>
      <c r="I21" s="3">
        <v>3295</v>
      </c>
      <c r="J21" s="2"/>
      <c r="K21" s="19" t="s">
        <v>8</v>
      </c>
      <c r="L21" s="2">
        <v>2926</v>
      </c>
      <c r="M21" s="2">
        <v>18</v>
      </c>
      <c r="N21" s="2" t="s">
        <v>0</v>
      </c>
      <c r="O21" s="2" t="s">
        <v>0</v>
      </c>
      <c r="P21" s="2" t="s">
        <v>0</v>
      </c>
      <c r="Q21" s="2" t="s">
        <v>0</v>
      </c>
      <c r="R21" s="2">
        <v>1</v>
      </c>
      <c r="S21" s="3" t="s">
        <v>0</v>
      </c>
      <c r="U21" s="19" t="s">
        <v>8</v>
      </c>
      <c r="V21" s="27">
        <f t="shared" si="6"/>
        <v>2.1892774577079743</v>
      </c>
      <c r="W21" s="27">
        <f t="shared" si="1"/>
        <v>2.0182745587317896</v>
      </c>
      <c r="X21" s="27">
        <f t="shared" si="2"/>
        <v>0.17100289897618437</v>
      </c>
      <c r="Y21" s="29" t="s">
        <v>0</v>
      </c>
      <c r="Z21" s="27">
        <f>SUM(AA21:AC21:AF21:AM21)</f>
        <v>100</v>
      </c>
      <c r="AA21" s="27">
        <f t="shared" si="3"/>
        <v>1.2363636363636363</v>
      </c>
      <c r="AB21" s="27">
        <f t="shared" si="4"/>
        <v>23.127272727272725</v>
      </c>
      <c r="AC21" s="28">
        <f t="shared" si="7"/>
        <v>39.93939393939394</v>
      </c>
      <c r="AE21" s="19" t="s">
        <v>8</v>
      </c>
      <c r="AF21" s="27">
        <f t="shared" si="8"/>
        <v>35.46666666666667</v>
      </c>
      <c r="AG21" s="27">
        <f t="shared" si="9"/>
        <v>0.2181818181818182</v>
      </c>
      <c r="AH21" s="29" t="s">
        <v>0</v>
      </c>
      <c r="AI21" s="29" t="s">
        <v>0</v>
      </c>
      <c r="AJ21" s="29" t="s">
        <v>0</v>
      </c>
      <c r="AK21" s="29" t="s">
        <v>0</v>
      </c>
      <c r="AL21" s="27">
        <f t="shared" si="5"/>
        <v>0.012121212121212121</v>
      </c>
      <c r="AM21" s="30" t="s">
        <v>0</v>
      </c>
    </row>
    <row r="22" spans="2:39" ht="15.75" customHeight="1">
      <c r="B22" s="19" t="s">
        <v>9</v>
      </c>
      <c r="C22" s="2">
        <v>10230</v>
      </c>
      <c r="D22" s="2">
        <v>9180</v>
      </c>
      <c r="E22" s="2">
        <v>1050</v>
      </c>
      <c r="F22" s="2" t="s">
        <v>0</v>
      </c>
      <c r="G22" s="2">
        <v>91</v>
      </c>
      <c r="H22" s="2">
        <v>2506</v>
      </c>
      <c r="I22" s="3">
        <v>3266</v>
      </c>
      <c r="J22" s="2"/>
      <c r="K22" s="19" t="s">
        <v>9</v>
      </c>
      <c r="L22" s="2">
        <v>3254</v>
      </c>
      <c r="M22" s="2">
        <v>24</v>
      </c>
      <c r="N22" s="2">
        <v>5</v>
      </c>
      <c r="O22" s="2">
        <v>6</v>
      </c>
      <c r="P22" s="2">
        <v>28</v>
      </c>
      <c r="Q22" s="2" t="s">
        <v>0</v>
      </c>
      <c r="R22" s="2" t="s">
        <v>0</v>
      </c>
      <c r="S22" s="3" t="s">
        <v>0</v>
      </c>
      <c r="U22" s="19" t="s">
        <v>9</v>
      </c>
      <c r="V22" s="27">
        <f t="shared" si="6"/>
        <v>2.5026604528274192</v>
      </c>
      <c r="W22" s="27">
        <f t="shared" si="1"/>
        <v>2.245789145352464</v>
      </c>
      <c r="X22" s="27">
        <f t="shared" si="2"/>
        <v>0.25687130747495507</v>
      </c>
      <c r="Y22" s="29" t="s">
        <v>0</v>
      </c>
      <c r="Z22" s="27">
        <f>SUM(AA22:AC22:AF22:AM22)</f>
        <v>100.00000000000001</v>
      </c>
      <c r="AA22" s="27">
        <f t="shared" si="3"/>
        <v>0.991285403050109</v>
      </c>
      <c r="AB22" s="27">
        <f t="shared" si="4"/>
        <v>27.29847494553377</v>
      </c>
      <c r="AC22" s="28">
        <f t="shared" si="7"/>
        <v>35.57734204793028</v>
      </c>
      <c r="AE22" s="19" t="s">
        <v>9</v>
      </c>
      <c r="AF22" s="27">
        <f t="shared" si="8"/>
        <v>35.446623093681914</v>
      </c>
      <c r="AG22" s="27">
        <f t="shared" si="9"/>
        <v>0.261437908496732</v>
      </c>
      <c r="AH22" s="27">
        <f t="shared" si="10"/>
        <v>0.054466230936819175</v>
      </c>
      <c r="AI22" s="27">
        <f t="shared" si="11"/>
        <v>0.065359477124183</v>
      </c>
      <c r="AJ22" s="27">
        <f t="shared" si="12"/>
        <v>0.30501089324618735</v>
      </c>
      <c r="AK22" s="29" t="s">
        <v>0</v>
      </c>
      <c r="AL22" s="29" t="s">
        <v>0</v>
      </c>
      <c r="AM22" s="30" t="s">
        <v>0</v>
      </c>
    </row>
    <row r="23" spans="2:39" ht="15.75" customHeight="1">
      <c r="B23" s="19" t="s">
        <v>10</v>
      </c>
      <c r="C23" s="2">
        <v>7140</v>
      </c>
      <c r="D23" s="2">
        <v>6282</v>
      </c>
      <c r="E23" s="2">
        <v>858</v>
      </c>
      <c r="F23" s="2" t="s">
        <v>0</v>
      </c>
      <c r="G23" s="2">
        <v>96</v>
      </c>
      <c r="H23" s="2">
        <v>1814</v>
      </c>
      <c r="I23" s="3">
        <v>2162</v>
      </c>
      <c r="J23" s="2"/>
      <c r="K23" s="19" t="s">
        <v>10</v>
      </c>
      <c r="L23" s="2">
        <v>2082</v>
      </c>
      <c r="M23" s="2">
        <v>41</v>
      </c>
      <c r="N23" s="2">
        <v>6</v>
      </c>
      <c r="O23" s="2">
        <v>17</v>
      </c>
      <c r="P23" s="2">
        <v>63</v>
      </c>
      <c r="Q23" s="2" t="s">
        <v>0</v>
      </c>
      <c r="R23" s="2">
        <v>1</v>
      </c>
      <c r="S23" s="3" t="s">
        <v>0</v>
      </c>
      <c r="U23" s="19" t="s">
        <v>10</v>
      </c>
      <c r="V23" s="27">
        <f t="shared" si="6"/>
        <v>1.7467248908296942</v>
      </c>
      <c r="W23" s="27">
        <f t="shared" si="1"/>
        <v>1.5368243367215881</v>
      </c>
      <c r="X23" s="27">
        <f t="shared" si="2"/>
        <v>0.20990055410810612</v>
      </c>
      <c r="Y23" s="29" t="s">
        <v>0</v>
      </c>
      <c r="Z23" s="27">
        <f>SUM(AA23:AC23:AF23:AM23)</f>
        <v>100</v>
      </c>
      <c r="AA23" s="27">
        <f t="shared" si="3"/>
        <v>1.5281757402101241</v>
      </c>
      <c r="AB23" s="27">
        <f t="shared" si="4"/>
        <v>28.876154091053806</v>
      </c>
      <c r="AC23" s="28">
        <f t="shared" si="7"/>
        <v>34.4157911493155</v>
      </c>
      <c r="AE23" s="19" t="s">
        <v>10</v>
      </c>
      <c r="AF23" s="27">
        <f t="shared" si="8"/>
        <v>33.14231136580707</v>
      </c>
      <c r="AG23" s="27">
        <f t="shared" si="9"/>
        <v>0.6526583890480738</v>
      </c>
      <c r="AH23" s="27">
        <f t="shared" si="10"/>
        <v>0.09551098376313276</v>
      </c>
      <c r="AI23" s="27">
        <f t="shared" si="11"/>
        <v>0.27061445399554285</v>
      </c>
      <c r="AJ23" s="27">
        <f t="shared" si="12"/>
        <v>1.002865329512894</v>
      </c>
      <c r="AK23" s="29" t="s">
        <v>0</v>
      </c>
      <c r="AL23" s="27">
        <f t="shared" si="5"/>
        <v>0.01591849729385546</v>
      </c>
      <c r="AM23" s="30" t="s">
        <v>0</v>
      </c>
    </row>
    <row r="24" spans="2:39" ht="15.75" customHeight="1">
      <c r="B24" s="19" t="s">
        <v>28</v>
      </c>
      <c r="C24" s="2">
        <v>36834</v>
      </c>
      <c r="D24" s="2">
        <v>30064</v>
      </c>
      <c r="E24" s="2">
        <v>6770</v>
      </c>
      <c r="F24" s="2" t="s">
        <v>0</v>
      </c>
      <c r="G24" s="2">
        <v>483</v>
      </c>
      <c r="H24" s="2">
        <v>12358</v>
      </c>
      <c r="I24" s="3">
        <v>9993</v>
      </c>
      <c r="J24" s="2"/>
      <c r="K24" s="19" t="s">
        <v>28</v>
      </c>
      <c r="L24" s="2">
        <v>6302</v>
      </c>
      <c r="M24" s="2">
        <v>281</v>
      </c>
      <c r="N24" s="2">
        <v>52</v>
      </c>
      <c r="O24" s="2">
        <v>179</v>
      </c>
      <c r="P24" s="2">
        <v>247</v>
      </c>
      <c r="Q24" s="2">
        <v>163</v>
      </c>
      <c r="R24" s="2">
        <v>6</v>
      </c>
      <c r="S24" s="3" t="s">
        <v>0</v>
      </c>
      <c r="U24" s="19" t="s">
        <v>28</v>
      </c>
      <c r="V24" s="27">
        <f t="shared" si="6"/>
        <v>9.011045466221423</v>
      </c>
      <c r="W24" s="27">
        <f t="shared" si="1"/>
        <v>7.354837131359093</v>
      </c>
      <c r="X24" s="27">
        <f t="shared" si="2"/>
        <v>1.656208334862329</v>
      </c>
      <c r="Y24" s="29" t="s">
        <v>0</v>
      </c>
      <c r="Z24" s="27">
        <f>SUM(AA24:AC24:AF24:AM24)</f>
        <v>100</v>
      </c>
      <c r="AA24" s="27">
        <f t="shared" si="3"/>
        <v>1.606572645023949</v>
      </c>
      <c r="AB24" s="27">
        <f t="shared" si="4"/>
        <v>41.105641298563064</v>
      </c>
      <c r="AC24" s="28">
        <f t="shared" si="7"/>
        <v>33.239089941458225</v>
      </c>
      <c r="AE24" s="19" t="s">
        <v>28</v>
      </c>
      <c r="AF24" s="27">
        <f t="shared" si="8"/>
        <v>20.961947844598193</v>
      </c>
      <c r="AG24" s="27">
        <f t="shared" si="9"/>
        <v>0.9346726982437467</v>
      </c>
      <c r="AH24" s="27">
        <f t="shared" si="10"/>
        <v>0.1729643427354976</v>
      </c>
      <c r="AI24" s="27">
        <f t="shared" si="11"/>
        <v>0.5953964874933475</v>
      </c>
      <c r="AJ24" s="27">
        <f t="shared" si="12"/>
        <v>0.8215806279936135</v>
      </c>
      <c r="AK24" s="27">
        <f aca="true" t="shared" si="13" ref="AK24:AK34">Q24/$D24*100</f>
        <v>0.542176689728579</v>
      </c>
      <c r="AL24" s="27">
        <f t="shared" si="5"/>
        <v>0.019957424161788185</v>
      </c>
      <c r="AM24" s="30" t="s">
        <v>0</v>
      </c>
    </row>
    <row r="25" spans="2:39" ht="15.75" customHeight="1">
      <c r="B25" s="19" t="s">
        <v>29</v>
      </c>
      <c r="C25" s="2">
        <v>38248</v>
      </c>
      <c r="D25" s="2">
        <v>29330</v>
      </c>
      <c r="E25" s="2">
        <v>8918</v>
      </c>
      <c r="F25" s="2" t="s">
        <v>0</v>
      </c>
      <c r="G25" s="2">
        <v>591</v>
      </c>
      <c r="H25" s="2">
        <v>15053</v>
      </c>
      <c r="I25" s="3">
        <v>8970</v>
      </c>
      <c r="J25" s="2"/>
      <c r="K25" s="19" t="s">
        <v>29</v>
      </c>
      <c r="L25" s="2">
        <v>4148</v>
      </c>
      <c r="M25" s="2">
        <v>183</v>
      </c>
      <c r="N25" s="2">
        <v>54</v>
      </c>
      <c r="O25" s="2">
        <v>145</v>
      </c>
      <c r="P25" s="2">
        <v>54</v>
      </c>
      <c r="Q25" s="2">
        <v>128</v>
      </c>
      <c r="R25" s="2">
        <v>4</v>
      </c>
      <c r="S25" s="3" t="s">
        <v>0</v>
      </c>
      <c r="U25" s="19" t="s">
        <v>29</v>
      </c>
      <c r="V25" s="27">
        <f t="shared" si="6"/>
        <v>9.35696549362103</v>
      </c>
      <c r="W25" s="27">
        <f t="shared" si="1"/>
        <v>7.175271855467077</v>
      </c>
      <c r="X25" s="27">
        <f t="shared" si="2"/>
        <v>2.1816936381539516</v>
      </c>
      <c r="Y25" s="29" t="s">
        <v>0</v>
      </c>
      <c r="Z25" s="27">
        <f>SUM(AA25:AC25:AF25:AM25)</f>
        <v>100.00000000000004</v>
      </c>
      <c r="AA25" s="27">
        <f t="shared" si="3"/>
        <v>2.015001704739175</v>
      </c>
      <c r="AB25" s="27">
        <f t="shared" si="4"/>
        <v>51.32287759972725</v>
      </c>
      <c r="AC25" s="28">
        <f t="shared" si="7"/>
        <v>30.583020797817934</v>
      </c>
      <c r="AE25" s="19" t="s">
        <v>29</v>
      </c>
      <c r="AF25" s="27">
        <f t="shared" si="8"/>
        <v>14.142516195022163</v>
      </c>
      <c r="AG25" s="27">
        <f t="shared" si="9"/>
        <v>0.6239345380156835</v>
      </c>
      <c r="AH25" s="27">
        <f t="shared" si="10"/>
        <v>0.18411183088987385</v>
      </c>
      <c r="AI25" s="27">
        <f t="shared" si="11"/>
        <v>0.4943743607228094</v>
      </c>
      <c r="AJ25" s="27">
        <f t="shared" si="12"/>
        <v>0.18411183088987385</v>
      </c>
      <c r="AK25" s="27">
        <f t="shared" si="13"/>
        <v>0.43641322877599725</v>
      </c>
      <c r="AL25" s="27">
        <f t="shared" si="5"/>
        <v>0.013637913399249914</v>
      </c>
      <c r="AM25" s="30" t="s">
        <v>0</v>
      </c>
    </row>
    <row r="26" spans="2:39" ht="15.75" customHeight="1">
      <c r="B26" s="19" t="s">
        <v>30</v>
      </c>
      <c r="C26" s="2">
        <v>27507</v>
      </c>
      <c r="D26" s="2">
        <v>20743</v>
      </c>
      <c r="E26" s="2">
        <v>6764</v>
      </c>
      <c r="F26" s="2" t="s">
        <v>0</v>
      </c>
      <c r="G26" s="2">
        <v>383</v>
      </c>
      <c r="H26" s="2">
        <v>11746</v>
      </c>
      <c r="I26" s="3">
        <v>5969</v>
      </c>
      <c r="J26" s="2"/>
      <c r="K26" s="19" t="s">
        <v>30</v>
      </c>
      <c r="L26" s="2">
        <v>2417</v>
      </c>
      <c r="M26" s="2">
        <v>85</v>
      </c>
      <c r="N26" s="2">
        <v>64</v>
      </c>
      <c r="O26" s="2">
        <v>36</v>
      </c>
      <c r="P26" s="2">
        <v>11</v>
      </c>
      <c r="Q26" s="2">
        <v>29</v>
      </c>
      <c r="R26" s="2">
        <v>3</v>
      </c>
      <c r="S26" s="3" t="s">
        <v>0</v>
      </c>
      <c r="U26" s="19" t="s">
        <v>30</v>
      </c>
      <c r="V26" s="27">
        <f t="shared" si="6"/>
        <v>6.729294337822465</v>
      </c>
      <c r="W26" s="27">
        <f t="shared" si="1"/>
        <v>5.07455383900285</v>
      </c>
      <c r="X26" s="27">
        <f t="shared" si="2"/>
        <v>1.6547404988196153</v>
      </c>
      <c r="Y26" s="29" t="s">
        <v>0</v>
      </c>
      <c r="Z26" s="27">
        <f>SUM(AA26:AC26:AF26:AM26)</f>
        <v>100.00000000000001</v>
      </c>
      <c r="AA26" s="27">
        <f t="shared" si="3"/>
        <v>1.8464060164874896</v>
      </c>
      <c r="AB26" s="27">
        <f t="shared" si="4"/>
        <v>56.62633177457456</v>
      </c>
      <c r="AC26" s="28">
        <f t="shared" si="7"/>
        <v>28.775972617268476</v>
      </c>
      <c r="AE26" s="19" t="s">
        <v>30</v>
      </c>
      <c r="AF26" s="27">
        <f t="shared" si="8"/>
        <v>11.652123607964132</v>
      </c>
      <c r="AG26" s="27">
        <f t="shared" si="9"/>
        <v>0.40977679217085283</v>
      </c>
      <c r="AH26" s="27">
        <f t="shared" si="10"/>
        <v>0.30853781998746566</v>
      </c>
      <c r="AI26" s="27">
        <f t="shared" si="11"/>
        <v>0.17355252374294944</v>
      </c>
      <c r="AJ26" s="27">
        <f t="shared" si="12"/>
        <v>0.05302993781034566</v>
      </c>
      <c r="AK26" s="27">
        <f t="shared" si="13"/>
        <v>0.13980619968182037</v>
      </c>
      <c r="AL26" s="27">
        <f t="shared" si="5"/>
        <v>0.014462710311912453</v>
      </c>
      <c r="AM26" s="30" t="s">
        <v>0</v>
      </c>
    </row>
    <row r="27" spans="2:39" ht="15.75" customHeight="1">
      <c r="B27" s="19" t="s">
        <v>31</v>
      </c>
      <c r="C27" s="2">
        <v>31113</v>
      </c>
      <c r="D27" s="2">
        <v>24052</v>
      </c>
      <c r="E27" s="2">
        <v>7061</v>
      </c>
      <c r="F27" s="2" t="s">
        <v>0</v>
      </c>
      <c r="G27" s="2">
        <v>492</v>
      </c>
      <c r="H27" s="2">
        <v>13864</v>
      </c>
      <c r="I27" s="3">
        <v>6409</v>
      </c>
      <c r="J27" s="2"/>
      <c r="K27" s="19" t="s">
        <v>31</v>
      </c>
      <c r="L27" s="2">
        <v>2933</v>
      </c>
      <c r="M27" s="2">
        <v>89</v>
      </c>
      <c r="N27" s="2">
        <v>153</v>
      </c>
      <c r="O27" s="2">
        <v>70</v>
      </c>
      <c r="P27" s="2">
        <v>7</v>
      </c>
      <c r="Q27" s="2">
        <v>30</v>
      </c>
      <c r="R27" s="2">
        <v>5</v>
      </c>
      <c r="S27" s="3" t="s">
        <v>0</v>
      </c>
      <c r="U27" s="19" t="s">
        <v>31</v>
      </c>
      <c r="V27" s="27">
        <f t="shared" si="6"/>
        <v>7.611463799493596</v>
      </c>
      <c r="W27" s="27">
        <f t="shared" si="1"/>
        <v>5.884065416559637</v>
      </c>
      <c r="X27" s="27">
        <f t="shared" si="2"/>
        <v>1.7273983829339596</v>
      </c>
      <c r="Y27" s="29" t="s">
        <v>0</v>
      </c>
      <c r="Z27" s="27">
        <f>SUM(AA27:AC27:AF27:AM27)</f>
        <v>100</v>
      </c>
      <c r="AA27" s="27">
        <f t="shared" si="3"/>
        <v>2.045567936138367</v>
      </c>
      <c r="AB27" s="27">
        <f t="shared" si="4"/>
        <v>57.64177615167137</v>
      </c>
      <c r="AC27" s="28">
        <f t="shared" si="7"/>
        <v>26.64643272908698</v>
      </c>
      <c r="AE27" s="19" t="s">
        <v>31</v>
      </c>
      <c r="AF27" s="27">
        <f t="shared" si="8"/>
        <v>12.19441210710128</v>
      </c>
      <c r="AG27" s="27">
        <f t="shared" si="9"/>
        <v>0.37003159820389153</v>
      </c>
      <c r="AH27" s="27">
        <f t="shared" si="10"/>
        <v>0.6361217362381506</v>
      </c>
      <c r="AI27" s="27">
        <f t="shared" si="11"/>
        <v>0.2910360884749709</v>
      </c>
      <c r="AJ27" s="27">
        <f t="shared" si="12"/>
        <v>0.02910360884749709</v>
      </c>
      <c r="AK27" s="27">
        <f t="shared" si="13"/>
        <v>0.12472975220355895</v>
      </c>
      <c r="AL27" s="27">
        <f t="shared" si="5"/>
        <v>0.020788292033926493</v>
      </c>
      <c r="AM27" s="30" t="s">
        <v>0</v>
      </c>
    </row>
    <row r="28" spans="2:39" ht="15.75" customHeight="1">
      <c r="B28" s="19" t="s">
        <v>32</v>
      </c>
      <c r="C28" s="2">
        <v>27697</v>
      </c>
      <c r="D28" s="2">
        <v>19375</v>
      </c>
      <c r="E28" s="2">
        <v>8322</v>
      </c>
      <c r="F28" s="2" t="s">
        <v>0</v>
      </c>
      <c r="G28" s="2">
        <v>568</v>
      </c>
      <c r="H28" s="2">
        <v>13765</v>
      </c>
      <c r="I28" s="3">
        <v>3268</v>
      </c>
      <c r="J28" s="2"/>
      <c r="K28" s="19" t="s">
        <v>32</v>
      </c>
      <c r="L28" s="2">
        <v>1625</v>
      </c>
      <c r="M28" s="2">
        <v>44</v>
      </c>
      <c r="N28" s="2">
        <v>66</v>
      </c>
      <c r="O28" s="2">
        <v>18</v>
      </c>
      <c r="P28" s="2">
        <v>3</v>
      </c>
      <c r="Q28" s="2">
        <v>13</v>
      </c>
      <c r="R28" s="2">
        <v>5</v>
      </c>
      <c r="S28" s="3" t="s">
        <v>0</v>
      </c>
      <c r="U28" s="19" t="s">
        <v>32</v>
      </c>
      <c r="V28" s="27">
        <f t="shared" si="6"/>
        <v>6.775775812508409</v>
      </c>
      <c r="W28" s="27">
        <f t="shared" si="1"/>
        <v>4.739887221264052</v>
      </c>
      <c r="X28" s="27">
        <f t="shared" si="2"/>
        <v>2.035888591244358</v>
      </c>
      <c r="Y28" s="29" t="s">
        <v>0</v>
      </c>
      <c r="Z28" s="27">
        <f>SUM(AA28:AC28:AF28:AM28)</f>
        <v>100.00000000000001</v>
      </c>
      <c r="AA28" s="27">
        <f t="shared" si="3"/>
        <v>2.9316129032258065</v>
      </c>
      <c r="AB28" s="27">
        <f t="shared" si="4"/>
        <v>71.04516129032258</v>
      </c>
      <c r="AC28" s="28">
        <f t="shared" si="7"/>
        <v>16.86709677419355</v>
      </c>
      <c r="AE28" s="19" t="s">
        <v>32</v>
      </c>
      <c r="AF28" s="27">
        <f t="shared" si="8"/>
        <v>8.38709677419355</v>
      </c>
      <c r="AG28" s="27">
        <f t="shared" si="9"/>
        <v>0.2270967741935484</v>
      </c>
      <c r="AH28" s="27">
        <f t="shared" si="10"/>
        <v>0.34064516129032263</v>
      </c>
      <c r="AI28" s="27">
        <f t="shared" si="11"/>
        <v>0.09290322580645162</v>
      </c>
      <c r="AJ28" s="27">
        <f t="shared" si="12"/>
        <v>0.015483870967741937</v>
      </c>
      <c r="AK28" s="27">
        <f t="shared" si="13"/>
        <v>0.06709677419354838</v>
      </c>
      <c r="AL28" s="27">
        <f t="shared" si="5"/>
        <v>0.025806451612903226</v>
      </c>
      <c r="AM28" s="30" t="s">
        <v>0</v>
      </c>
    </row>
    <row r="29" spans="2:39" ht="15.75" customHeight="1">
      <c r="B29" s="19" t="s">
        <v>33</v>
      </c>
      <c r="C29" s="2">
        <v>25793</v>
      </c>
      <c r="D29" s="2">
        <v>17199</v>
      </c>
      <c r="E29" s="2">
        <v>8594</v>
      </c>
      <c r="F29" s="2" t="s">
        <v>0</v>
      </c>
      <c r="G29" s="2">
        <v>539</v>
      </c>
      <c r="H29" s="2">
        <v>12442</v>
      </c>
      <c r="I29" s="3">
        <v>2447</v>
      </c>
      <c r="J29" s="2"/>
      <c r="K29" s="19" t="s">
        <v>33</v>
      </c>
      <c r="L29" s="2">
        <v>1686</v>
      </c>
      <c r="M29" s="2">
        <v>19</v>
      </c>
      <c r="N29" s="2">
        <v>33</v>
      </c>
      <c r="O29" s="2">
        <v>18</v>
      </c>
      <c r="P29" s="2">
        <v>6</v>
      </c>
      <c r="Q29" s="2">
        <v>3</v>
      </c>
      <c r="R29" s="2">
        <v>6</v>
      </c>
      <c r="S29" s="3" t="s">
        <v>0</v>
      </c>
      <c r="U29" s="19" t="s">
        <v>33</v>
      </c>
      <c r="V29" s="27">
        <f t="shared" si="6"/>
        <v>6.309982508287158</v>
      </c>
      <c r="W29" s="27">
        <f t="shared" si="1"/>
        <v>4.207552016439764</v>
      </c>
      <c r="X29" s="27">
        <f t="shared" si="2"/>
        <v>2.102430491847394</v>
      </c>
      <c r="Y29" s="29" t="s">
        <v>0</v>
      </c>
      <c r="Z29" s="27">
        <f>SUM(AA29:AC29:AF29:AM29)</f>
        <v>99.99999999999999</v>
      </c>
      <c r="AA29" s="27">
        <f t="shared" si="3"/>
        <v>3.133903133903134</v>
      </c>
      <c r="AB29" s="27">
        <f t="shared" si="4"/>
        <v>72.34141519855805</v>
      </c>
      <c r="AC29" s="28">
        <f t="shared" si="7"/>
        <v>14.227571370428512</v>
      </c>
      <c r="AE29" s="19" t="s">
        <v>33</v>
      </c>
      <c r="AF29" s="27">
        <f t="shared" si="8"/>
        <v>9.80289551718123</v>
      </c>
      <c r="AG29" s="27">
        <f t="shared" si="9"/>
        <v>0.11047153904296761</v>
      </c>
      <c r="AH29" s="27">
        <f t="shared" si="10"/>
        <v>0.191871620443049</v>
      </c>
      <c r="AI29" s="27">
        <f t="shared" si="11"/>
        <v>0.10465724751439037</v>
      </c>
      <c r="AJ29" s="27">
        <f t="shared" si="12"/>
        <v>0.034885749171463455</v>
      </c>
      <c r="AK29" s="27">
        <f t="shared" si="13"/>
        <v>0.017442874585731728</v>
      </c>
      <c r="AL29" s="27">
        <f t="shared" si="5"/>
        <v>0.034885749171463455</v>
      </c>
      <c r="AM29" s="30" t="s">
        <v>0</v>
      </c>
    </row>
    <row r="30" spans="2:39" ht="15.75" customHeight="1">
      <c r="B30" s="19" t="s">
        <v>34</v>
      </c>
      <c r="C30" s="2">
        <v>23009</v>
      </c>
      <c r="D30" s="2">
        <v>16128</v>
      </c>
      <c r="E30" s="2">
        <v>6881</v>
      </c>
      <c r="F30" s="2" t="s">
        <v>0</v>
      </c>
      <c r="G30" s="2">
        <v>515</v>
      </c>
      <c r="H30" s="2">
        <v>10181</v>
      </c>
      <c r="I30" s="3">
        <v>3243</v>
      </c>
      <c r="J30" s="2"/>
      <c r="K30" s="19" t="s">
        <v>34</v>
      </c>
      <c r="L30" s="2">
        <v>2074</v>
      </c>
      <c r="M30" s="2">
        <v>37</v>
      </c>
      <c r="N30" s="2">
        <v>38</v>
      </c>
      <c r="O30" s="2">
        <v>18</v>
      </c>
      <c r="P30" s="2">
        <v>5</v>
      </c>
      <c r="Q30" s="2">
        <v>14</v>
      </c>
      <c r="R30" s="2">
        <v>3</v>
      </c>
      <c r="S30" s="3" t="s">
        <v>0</v>
      </c>
      <c r="U30" s="19" t="s">
        <v>34</v>
      </c>
      <c r="V30" s="27">
        <f t="shared" si="6"/>
        <v>5.628906584467849</v>
      </c>
      <c r="W30" s="27">
        <f t="shared" si="1"/>
        <v>3.945543282815309</v>
      </c>
      <c r="X30" s="27">
        <f t="shared" si="2"/>
        <v>1.6833633016525387</v>
      </c>
      <c r="Y30" s="29" t="s">
        <v>0</v>
      </c>
      <c r="Z30" s="27">
        <f>SUM(AA30:AC30:AF30:AM30)</f>
        <v>100</v>
      </c>
      <c r="AA30" s="27">
        <f t="shared" si="3"/>
        <v>3.1932043650793647</v>
      </c>
      <c r="AB30" s="27">
        <f t="shared" si="4"/>
        <v>63.12624007936508</v>
      </c>
      <c r="AC30" s="28">
        <f t="shared" si="7"/>
        <v>20.107886904761905</v>
      </c>
      <c r="AE30" s="19" t="s">
        <v>34</v>
      </c>
      <c r="AF30" s="27">
        <f t="shared" si="8"/>
        <v>12.859623015873014</v>
      </c>
      <c r="AG30" s="27">
        <f t="shared" si="9"/>
        <v>0.22941468253968256</v>
      </c>
      <c r="AH30" s="27">
        <f t="shared" si="10"/>
        <v>0.23561507936507936</v>
      </c>
      <c r="AI30" s="27">
        <f t="shared" si="11"/>
        <v>0.11160714285714285</v>
      </c>
      <c r="AJ30" s="27">
        <f t="shared" si="12"/>
        <v>0.031001984126984124</v>
      </c>
      <c r="AK30" s="27">
        <f t="shared" si="13"/>
        <v>0.08680555555555555</v>
      </c>
      <c r="AL30" s="27">
        <f t="shared" si="5"/>
        <v>0.018601190476190476</v>
      </c>
      <c r="AM30" s="30" t="s">
        <v>0</v>
      </c>
    </row>
    <row r="31" spans="2:39" ht="15.75" customHeight="1">
      <c r="B31" s="19" t="s">
        <v>35</v>
      </c>
      <c r="C31" s="2">
        <v>18162</v>
      </c>
      <c r="D31" s="2">
        <v>11787</v>
      </c>
      <c r="E31" s="2">
        <v>6373</v>
      </c>
      <c r="F31" s="2">
        <v>2</v>
      </c>
      <c r="G31" s="2">
        <v>436</v>
      </c>
      <c r="H31" s="2">
        <v>7707</v>
      </c>
      <c r="I31" s="3">
        <v>2192</v>
      </c>
      <c r="J31" s="2"/>
      <c r="K31" s="19" t="s">
        <v>35</v>
      </c>
      <c r="L31" s="2">
        <v>1351</v>
      </c>
      <c r="M31" s="2">
        <v>36</v>
      </c>
      <c r="N31" s="2">
        <v>30</v>
      </c>
      <c r="O31" s="2">
        <v>18</v>
      </c>
      <c r="P31" s="2">
        <v>3</v>
      </c>
      <c r="Q31" s="2">
        <v>7</v>
      </c>
      <c r="R31" s="2">
        <v>7</v>
      </c>
      <c r="S31" s="3" t="s">
        <v>0</v>
      </c>
      <c r="U31" s="19" t="s">
        <v>35</v>
      </c>
      <c r="V31" s="27">
        <f t="shared" si="6"/>
        <v>4.443139701295365</v>
      </c>
      <c r="W31" s="27">
        <f t="shared" si="1"/>
        <v>2.8835639059117097</v>
      </c>
      <c r="X31" s="27">
        <f t="shared" si="2"/>
        <v>1.559086516702751</v>
      </c>
      <c r="Y31" s="27">
        <f>F31/$C$7*100</f>
        <v>0.0004892786809046763</v>
      </c>
      <c r="Z31" s="27">
        <f>SUM(AA31:AC31:AF31:AM31)</f>
        <v>100.00000000000001</v>
      </c>
      <c r="AA31" s="27">
        <f t="shared" si="3"/>
        <v>3.6989904131670484</v>
      </c>
      <c r="AB31" s="27">
        <f t="shared" si="4"/>
        <v>65.38559429880377</v>
      </c>
      <c r="AC31" s="28">
        <f t="shared" si="7"/>
        <v>18.596759141426997</v>
      </c>
      <c r="AE31" s="19" t="s">
        <v>35</v>
      </c>
      <c r="AF31" s="27">
        <f t="shared" si="8"/>
        <v>11.461779927038263</v>
      </c>
      <c r="AG31" s="27">
        <f t="shared" si="9"/>
        <v>0.3054212267752609</v>
      </c>
      <c r="AH31" s="27">
        <f t="shared" si="10"/>
        <v>0.2545176889793841</v>
      </c>
      <c r="AI31" s="27">
        <f t="shared" si="11"/>
        <v>0.15271061338763045</v>
      </c>
      <c r="AJ31" s="27">
        <f t="shared" si="12"/>
        <v>0.025451768897938407</v>
      </c>
      <c r="AK31" s="27">
        <f t="shared" si="13"/>
        <v>0.05938746076185629</v>
      </c>
      <c r="AL31" s="27">
        <f t="shared" si="5"/>
        <v>0.05938746076185629</v>
      </c>
      <c r="AM31" s="30" t="s">
        <v>0</v>
      </c>
    </row>
    <row r="32" spans="2:39" ht="15.75" customHeight="1">
      <c r="B32" s="19" t="s">
        <v>36</v>
      </c>
      <c r="C32" s="2">
        <v>13269</v>
      </c>
      <c r="D32" s="2">
        <v>7163</v>
      </c>
      <c r="E32" s="2">
        <v>6106</v>
      </c>
      <c r="F32" s="2" t="s">
        <v>0</v>
      </c>
      <c r="G32" s="2">
        <v>395</v>
      </c>
      <c r="H32" s="2">
        <v>4680</v>
      </c>
      <c r="I32" s="3">
        <v>1327</v>
      </c>
      <c r="J32" s="2"/>
      <c r="K32" s="19" t="s">
        <v>36</v>
      </c>
      <c r="L32" s="2">
        <v>725</v>
      </c>
      <c r="M32" s="2">
        <v>10</v>
      </c>
      <c r="N32" s="2">
        <v>11</v>
      </c>
      <c r="O32" s="2">
        <v>4</v>
      </c>
      <c r="P32" s="2">
        <v>2</v>
      </c>
      <c r="Q32" s="2">
        <v>5</v>
      </c>
      <c r="R32" s="2">
        <v>4</v>
      </c>
      <c r="S32" s="3" t="s">
        <v>0</v>
      </c>
      <c r="U32" s="19" t="s">
        <v>36</v>
      </c>
      <c r="V32" s="27">
        <f t="shared" si="6"/>
        <v>3.2461194084620746</v>
      </c>
      <c r="W32" s="27">
        <f t="shared" si="1"/>
        <v>1.7523515956600981</v>
      </c>
      <c r="X32" s="27">
        <f t="shared" si="2"/>
        <v>1.4937678128019767</v>
      </c>
      <c r="Y32" s="29" t="s">
        <v>0</v>
      </c>
      <c r="Z32" s="27">
        <f>SUM(AA32:AC32:AF32:AM32)</f>
        <v>100</v>
      </c>
      <c r="AA32" s="27">
        <f t="shared" si="3"/>
        <v>5.514449253106241</v>
      </c>
      <c r="AB32" s="27">
        <f t="shared" si="4"/>
        <v>65.33575317604355</v>
      </c>
      <c r="AC32" s="28">
        <f t="shared" si="7"/>
        <v>18.525757364232863</v>
      </c>
      <c r="AE32" s="19" t="s">
        <v>36</v>
      </c>
      <c r="AF32" s="27">
        <f t="shared" si="8"/>
        <v>10.121457489878543</v>
      </c>
      <c r="AG32" s="27">
        <f t="shared" si="9"/>
        <v>0.13960631020522127</v>
      </c>
      <c r="AH32" s="27">
        <f t="shared" si="10"/>
        <v>0.1535669412257434</v>
      </c>
      <c r="AI32" s="27">
        <f t="shared" si="11"/>
        <v>0.055842524082088514</v>
      </c>
      <c r="AJ32" s="27">
        <f t="shared" si="12"/>
        <v>0.027921262041044257</v>
      </c>
      <c r="AK32" s="27">
        <f t="shared" si="13"/>
        <v>0.06980315510261063</v>
      </c>
      <c r="AL32" s="27">
        <f t="shared" si="5"/>
        <v>0.055842524082088514</v>
      </c>
      <c r="AM32" s="30" t="s">
        <v>0</v>
      </c>
    </row>
    <row r="33" spans="2:39" ht="15.75" customHeight="1">
      <c r="B33" s="19" t="s">
        <v>37</v>
      </c>
      <c r="C33" s="2">
        <v>10405</v>
      </c>
      <c r="D33" s="2">
        <v>3930</v>
      </c>
      <c r="E33" s="2">
        <v>6475</v>
      </c>
      <c r="F33" s="2" t="s">
        <v>0</v>
      </c>
      <c r="G33" s="2">
        <v>382</v>
      </c>
      <c r="H33" s="2">
        <v>2667</v>
      </c>
      <c r="I33" s="3">
        <v>533</v>
      </c>
      <c r="J33" s="2"/>
      <c r="K33" s="19" t="s">
        <v>37</v>
      </c>
      <c r="L33" s="2">
        <v>334</v>
      </c>
      <c r="M33" s="2">
        <v>1</v>
      </c>
      <c r="N33" s="2">
        <v>6</v>
      </c>
      <c r="O33" s="2" t="s">
        <v>0</v>
      </c>
      <c r="P33" s="2">
        <v>3</v>
      </c>
      <c r="Q33" s="2" t="s">
        <v>0</v>
      </c>
      <c r="R33" s="2">
        <v>3</v>
      </c>
      <c r="S33" s="3">
        <v>1</v>
      </c>
      <c r="U33" s="19" t="s">
        <v>37</v>
      </c>
      <c r="V33" s="27">
        <f t="shared" si="6"/>
        <v>2.5454723374065784</v>
      </c>
      <c r="W33" s="27">
        <f t="shared" si="1"/>
        <v>0.9614326079776889</v>
      </c>
      <c r="X33" s="27">
        <f t="shared" si="2"/>
        <v>1.5840397294288895</v>
      </c>
      <c r="Y33" s="29" t="s">
        <v>0</v>
      </c>
      <c r="Z33" s="27">
        <f>SUM(AA33:AC33:AF33:AM33)</f>
        <v>99.99999999999997</v>
      </c>
      <c r="AA33" s="27">
        <f t="shared" si="3"/>
        <v>9.720101781170483</v>
      </c>
      <c r="AB33" s="27">
        <f t="shared" si="4"/>
        <v>67.86259541984732</v>
      </c>
      <c r="AC33" s="28">
        <f t="shared" si="7"/>
        <v>13.562340966921118</v>
      </c>
      <c r="AE33" s="19" t="s">
        <v>37</v>
      </c>
      <c r="AF33" s="27">
        <f t="shared" si="8"/>
        <v>8.498727735368956</v>
      </c>
      <c r="AG33" s="27">
        <f t="shared" si="9"/>
        <v>0.02544529262086514</v>
      </c>
      <c r="AH33" s="27">
        <f t="shared" si="10"/>
        <v>0.15267175572519084</v>
      </c>
      <c r="AI33" s="29" t="s">
        <v>0</v>
      </c>
      <c r="AJ33" s="27">
        <f t="shared" si="12"/>
        <v>0.07633587786259542</v>
      </c>
      <c r="AK33" s="29" t="s">
        <v>0</v>
      </c>
      <c r="AL33" s="27">
        <f t="shared" si="5"/>
        <v>0.07633587786259542</v>
      </c>
      <c r="AM33" s="28">
        <f>S33/$D33*100</f>
        <v>0.02544529262086514</v>
      </c>
    </row>
    <row r="34" spans="2:39" ht="15.75" customHeight="1">
      <c r="B34" s="19" t="s">
        <v>38</v>
      </c>
      <c r="C34" s="2">
        <v>8626</v>
      </c>
      <c r="D34" s="2">
        <v>2490</v>
      </c>
      <c r="E34" s="2">
        <v>6136</v>
      </c>
      <c r="F34" s="2" t="s">
        <v>0</v>
      </c>
      <c r="G34" s="2">
        <v>396</v>
      </c>
      <c r="H34" s="2">
        <v>1659</v>
      </c>
      <c r="I34" s="3">
        <v>252</v>
      </c>
      <c r="J34" s="2"/>
      <c r="K34" s="19" t="s">
        <v>38</v>
      </c>
      <c r="L34" s="2">
        <v>176</v>
      </c>
      <c r="M34" s="2">
        <v>1</v>
      </c>
      <c r="N34" s="2">
        <v>3</v>
      </c>
      <c r="O34" s="2" t="s">
        <v>0</v>
      </c>
      <c r="P34" s="2" t="s">
        <v>0</v>
      </c>
      <c r="Q34" s="2">
        <v>1</v>
      </c>
      <c r="R34" s="2">
        <v>1</v>
      </c>
      <c r="S34" s="3">
        <v>1</v>
      </c>
      <c r="U34" s="19" t="s">
        <v>38</v>
      </c>
      <c r="V34" s="27">
        <f t="shared" si="6"/>
        <v>2.1102589507418688</v>
      </c>
      <c r="W34" s="27">
        <f t="shared" si="1"/>
        <v>0.609151957726322</v>
      </c>
      <c r="X34" s="27">
        <f t="shared" si="2"/>
        <v>1.5011069930155467</v>
      </c>
      <c r="Y34" s="29" t="s">
        <v>0</v>
      </c>
      <c r="Z34" s="27">
        <f>SUM(AA34:AC34:AF34:AM34)</f>
        <v>100.00000000000001</v>
      </c>
      <c r="AA34" s="27">
        <f t="shared" si="3"/>
        <v>15.903614457831324</v>
      </c>
      <c r="AB34" s="27">
        <f t="shared" si="4"/>
        <v>66.62650602409639</v>
      </c>
      <c r="AC34" s="28">
        <f t="shared" si="7"/>
        <v>10.120481927710843</v>
      </c>
      <c r="AE34" s="19" t="s">
        <v>38</v>
      </c>
      <c r="AF34" s="27">
        <f t="shared" si="8"/>
        <v>7.068273092369477</v>
      </c>
      <c r="AG34" s="27">
        <f t="shared" si="9"/>
        <v>0.040160642570281124</v>
      </c>
      <c r="AH34" s="27">
        <f t="shared" si="10"/>
        <v>0.12048192771084339</v>
      </c>
      <c r="AI34" s="29" t="s">
        <v>0</v>
      </c>
      <c r="AJ34" s="29" t="s">
        <v>0</v>
      </c>
      <c r="AK34" s="27">
        <f t="shared" si="13"/>
        <v>0.040160642570281124</v>
      </c>
      <c r="AL34" s="27">
        <f t="shared" si="5"/>
        <v>0.040160642570281124</v>
      </c>
      <c r="AM34" s="28">
        <f>S34/$D34*100</f>
        <v>0.040160642570281124</v>
      </c>
    </row>
    <row r="35" spans="2:39" ht="15.75" customHeight="1">
      <c r="B35" s="20" t="s">
        <v>20</v>
      </c>
      <c r="C35" s="6">
        <v>12049</v>
      </c>
      <c r="D35" s="6">
        <v>2957</v>
      </c>
      <c r="E35" s="6">
        <v>9092</v>
      </c>
      <c r="F35" s="6" t="s">
        <v>0</v>
      </c>
      <c r="G35" s="6">
        <v>533</v>
      </c>
      <c r="H35" s="6">
        <v>1947</v>
      </c>
      <c r="I35" s="7">
        <v>211</v>
      </c>
      <c r="J35" s="2"/>
      <c r="K35" s="20" t="s">
        <v>20</v>
      </c>
      <c r="L35" s="6">
        <v>258</v>
      </c>
      <c r="M35" s="6">
        <v>3</v>
      </c>
      <c r="N35" s="6" t="s">
        <v>0</v>
      </c>
      <c r="O35" s="6">
        <v>1</v>
      </c>
      <c r="P35" s="6" t="s">
        <v>0</v>
      </c>
      <c r="Q35" s="6" t="s">
        <v>0</v>
      </c>
      <c r="R35" s="6">
        <v>3</v>
      </c>
      <c r="S35" s="7">
        <v>1</v>
      </c>
      <c r="U35" s="20" t="s">
        <v>20</v>
      </c>
      <c r="V35" s="31">
        <f t="shared" si="6"/>
        <v>2.9476594131102223</v>
      </c>
      <c r="W35" s="31">
        <f t="shared" si="1"/>
        <v>0.7233985297175639</v>
      </c>
      <c r="X35" s="31">
        <f t="shared" si="2"/>
        <v>2.2242608833926583</v>
      </c>
      <c r="Y35" s="32" t="s">
        <v>0</v>
      </c>
      <c r="Z35" s="31">
        <f>SUM(AA35:AC35:AF35:AM35)</f>
        <v>99.99999999999999</v>
      </c>
      <c r="AA35" s="31">
        <f t="shared" si="3"/>
        <v>18.025025363544135</v>
      </c>
      <c r="AB35" s="31">
        <f t="shared" si="4"/>
        <v>65.84376056814338</v>
      </c>
      <c r="AC35" s="33">
        <f t="shared" si="7"/>
        <v>7.135610415962123</v>
      </c>
      <c r="AE35" s="20" t="s">
        <v>20</v>
      </c>
      <c r="AF35" s="31">
        <f t="shared" si="8"/>
        <v>8.725059181602976</v>
      </c>
      <c r="AG35" s="31">
        <f t="shared" si="9"/>
        <v>0.10145417653026716</v>
      </c>
      <c r="AH35" s="32" t="s">
        <v>0</v>
      </c>
      <c r="AI35" s="31">
        <f t="shared" si="11"/>
        <v>0.033818058843422386</v>
      </c>
      <c r="AJ35" s="32" t="s">
        <v>0</v>
      </c>
      <c r="AK35" s="32" t="s">
        <v>0</v>
      </c>
      <c r="AL35" s="31">
        <f t="shared" si="5"/>
        <v>0.10145417653026716</v>
      </c>
      <c r="AM35" s="33">
        <f>S35/$D35*100</f>
        <v>0.033818058843422386</v>
      </c>
    </row>
    <row r="36" spans="2:26" ht="13.5">
      <c r="B36" s="21"/>
      <c r="V36" s="26"/>
      <c r="W36" s="26"/>
      <c r="X36" s="26"/>
      <c r="Y36" s="26"/>
      <c r="Z36" s="26"/>
    </row>
  </sheetData>
  <sheetProtection/>
  <mergeCells count="12">
    <mergeCell ref="B5:B6"/>
    <mergeCell ref="C5:C6"/>
    <mergeCell ref="D5:F5"/>
    <mergeCell ref="G5:I5"/>
    <mergeCell ref="K5:K6"/>
    <mergeCell ref="L5:S5"/>
    <mergeCell ref="U5:U6"/>
    <mergeCell ref="V5:V6"/>
    <mergeCell ref="W5:Y5"/>
    <mergeCell ref="AE5:AE6"/>
    <mergeCell ref="AF5:AM5"/>
    <mergeCell ref="Z5:AC5"/>
  </mergeCells>
  <printOptions horizontalCentered="1"/>
  <pageMargins left="0.590551181102362" right="0.393700787401575" top="0.590551181102362" bottom="0.78740157480315" header="0.393700787401575" footer="0.393700787401575"/>
  <pageSetup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2015-08-24T09:25:39Z</cp:lastPrinted>
  <dcterms:created xsi:type="dcterms:W3CDTF">2009-05-29T09:32:19Z</dcterms:created>
  <dcterms:modified xsi:type="dcterms:W3CDTF">2015-09-15T04:52:03Z</dcterms:modified>
  <cp:category/>
  <cp:version/>
  <cp:contentType/>
  <cp:contentStatus/>
</cp:coreProperties>
</file>