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Table 26-1" sheetId="1" r:id="rId1"/>
  </sheets>
  <definedNames>
    <definedName name="_xlnm.Print_Area" localSheetId="0">'Table 26-1'!$L$1:$S$20</definedName>
  </definedNames>
  <calcPr fullCalcOnLoad="1"/>
</workbook>
</file>

<file path=xl/sharedStrings.xml><?xml version="1.0" encoding="utf-8"?>
<sst xmlns="http://schemas.openxmlformats.org/spreadsheetml/2006/main" count="62" uniqueCount="32">
  <si>
    <t>Male</t>
  </si>
  <si>
    <t>Female</t>
  </si>
  <si>
    <t>(%)</t>
  </si>
  <si>
    <t xml:space="preserve">                 </t>
  </si>
  <si>
    <t>Kampong Cham</t>
  </si>
  <si>
    <t xml:space="preserve">                 </t>
  </si>
  <si>
    <t>Sex of Representative</t>
  </si>
  <si>
    <t>Both Sexes</t>
  </si>
  <si>
    <t>(million USD)</t>
  </si>
  <si>
    <t>Districts</t>
  </si>
  <si>
    <t>0301</t>
  </si>
  <si>
    <t>Batheay</t>
  </si>
  <si>
    <t>0302</t>
  </si>
  <si>
    <t>Chamkar Leu</t>
  </si>
  <si>
    <t>0303</t>
  </si>
  <si>
    <t>Cheung Prey</t>
  </si>
  <si>
    <t>0305</t>
  </si>
  <si>
    <t>0306</t>
  </si>
  <si>
    <t>Kampong Siem</t>
  </si>
  <si>
    <t>0307</t>
  </si>
  <si>
    <t>Kang Meas</t>
  </si>
  <si>
    <t>0308</t>
  </si>
  <si>
    <t>Kaoh Soutin</t>
  </si>
  <si>
    <t>0313</t>
  </si>
  <si>
    <t>Prey Chhor</t>
  </si>
  <si>
    <t>0314</t>
  </si>
  <si>
    <t>Srei Santhor</t>
  </si>
  <si>
    <t>0315</t>
  </si>
  <si>
    <t>Stueng Trang</t>
  </si>
  <si>
    <t>Table 26-1a. Annual Expenses* by Sex of Representative - Kampong Cham (2011)</t>
  </si>
  <si>
    <t>Table 26-1. Annual Expenses by Sex of Representative - Districts (2011)</t>
  </si>
  <si>
    <t>(USD)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</si>
</sst>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###.00"/>
  </numFmts>
  <fonts count="37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89" fontId="2" fillId="0" borderId="20" xfId="0" applyNumberFormat="1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K1">
      <selection activeCell="K1" sqref="K1"/>
    </sheetView>
  </sheetViews>
  <sheetFormatPr defaultColWidth="9.140625" defaultRowHeight="12.75"/>
  <cols>
    <col min="1" max="1" width="1.7109375" style="1" customWidth="1"/>
    <col min="2" max="2" width="7.421875" style="1" customWidth="1"/>
    <col min="3" max="3" width="18.7109375" style="1" customWidth="1"/>
    <col min="4" max="6" width="16.7109375" style="1" customWidth="1"/>
    <col min="7" max="10" width="2.7109375" style="1" customWidth="1"/>
    <col min="11" max="11" width="5.7109375" style="1" customWidth="1"/>
    <col min="12" max="12" width="6.00390625" style="1" customWidth="1"/>
    <col min="13" max="13" width="18.7109375" style="1" customWidth="1"/>
    <col min="14" max="19" width="10.7109375" style="1" customWidth="1"/>
    <col min="20" max="20" width="2.57421875" style="1" customWidth="1"/>
    <col min="21" max="16384" width="9.140625" style="1" customWidth="1"/>
  </cols>
  <sheetData>
    <row r="1" spans="1:19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L1" s="8"/>
      <c r="M1" s="8"/>
      <c r="N1" s="8"/>
      <c r="O1" s="8"/>
      <c r="P1" s="8"/>
      <c r="Q1" s="8"/>
      <c r="R1" s="8"/>
      <c r="S1" s="8"/>
    </row>
    <row r="2" spans="1:19" ht="15" customHeight="1">
      <c r="A2" s="8"/>
      <c r="B2" s="9" t="s">
        <v>29</v>
      </c>
      <c r="C2" s="9"/>
      <c r="D2" s="9"/>
      <c r="E2" s="9"/>
      <c r="F2" s="9"/>
      <c r="G2" s="9"/>
      <c r="H2" s="9"/>
      <c r="I2" s="9"/>
      <c r="J2" s="9"/>
      <c r="L2" s="9" t="s">
        <v>30</v>
      </c>
      <c r="M2" s="9"/>
      <c r="N2" s="9"/>
      <c r="O2" s="9"/>
      <c r="P2" s="9"/>
      <c r="Q2" s="9"/>
      <c r="R2" s="9"/>
      <c r="S2" s="9"/>
    </row>
    <row r="3" spans="1:19" ht="15" customHeight="1">
      <c r="A3" s="8"/>
      <c r="B3" s="8"/>
      <c r="C3" s="9" t="s">
        <v>3</v>
      </c>
      <c r="D3" s="9"/>
      <c r="E3" s="9"/>
      <c r="F3" s="9"/>
      <c r="G3" s="9"/>
      <c r="H3" s="9"/>
      <c r="I3" s="9"/>
      <c r="J3" s="9"/>
      <c r="L3" s="8"/>
      <c r="M3" s="9" t="s">
        <v>5</v>
      </c>
      <c r="N3" s="9"/>
      <c r="O3" s="9"/>
      <c r="P3" s="9"/>
      <c r="Q3" s="9"/>
      <c r="R3" s="9"/>
      <c r="S3" s="9"/>
    </row>
    <row r="4" spans="1:19" ht="15" customHeight="1">
      <c r="A4" s="8"/>
      <c r="B4" s="8"/>
      <c r="C4" s="9"/>
      <c r="D4" s="9"/>
      <c r="E4" s="9"/>
      <c r="F4" s="9"/>
      <c r="G4" s="9"/>
      <c r="H4" s="9"/>
      <c r="I4" s="9"/>
      <c r="J4" s="9"/>
      <c r="L4" s="8"/>
      <c r="M4" s="9"/>
      <c r="N4" s="9"/>
      <c r="O4" s="9"/>
      <c r="P4" s="9"/>
      <c r="Q4" s="9"/>
      <c r="R4" s="9"/>
      <c r="S4" s="9"/>
    </row>
    <row r="5" spans="1:19" ht="15" customHeight="1">
      <c r="A5" s="8"/>
      <c r="B5" s="35" t="s">
        <v>9</v>
      </c>
      <c r="C5" s="36"/>
      <c r="D5" s="32" t="s">
        <v>6</v>
      </c>
      <c r="E5" s="33"/>
      <c r="F5" s="34"/>
      <c r="G5" s="28"/>
      <c r="H5" s="27"/>
      <c r="I5" s="27"/>
      <c r="J5" s="24"/>
      <c r="L5" s="35" t="s">
        <v>9</v>
      </c>
      <c r="M5" s="36"/>
      <c r="N5" s="32" t="s">
        <v>6</v>
      </c>
      <c r="O5" s="33"/>
      <c r="P5" s="33"/>
      <c r="Q5" s="33"/>
      <c r="R5" s="33"/>
      <c r="S5" s="34"/>
    </row>
    <row r="6" spans="1:19" ht="29.25" customHeight="1">
      <c r="A6" s="8"/>
      <c r="B6" s="37"/>
      <c r="C6" s="38"/>
      <c r="D6" s="10" t="s">
        <v>7</v>
      </c>
      <c r="E6" s="11" t="s">
        <v>0</v>
      </c>
      <c r="F6" s="26" t="s">
        <v>1</v>
      </c>
      <c r="G6" s="25"/>
      <c r="H6" s="24"/>
      <c r="I6" s="24"/>
      <c r="J6" s="24"/>
      <c r="L6" s="37"/>
      <c r="M6" s="38"/>
      <c r="N6" s="10" t="s">
        <v>7</v>
      </c>
      <c r="O6" s="11" t="s">
        <v>0</v>
      </c>
      <c r="P6" s="12" t="s">
        <v>1</v>
      </c>
      <c r="Q6" s="13" t="s">
        <v>7</v>
      </c>
      <c r="R6" s="11" t="s">
        <v>0</v>
      </c>
      <c r="S6" s="12" t="s">
        <v>1</v>
      </c>
    </row>
    <row r="7" spans="1:19" ht="15" customHeight="1">
      <c r="A7" s="8"/>
      <c r="B7" s="39"/>
      <c r="C7" s="40"/>
      <c r="D7" s="15"/>
      <c r="E7" s="15" t="s">
        <v>31</v>
      </c>
      <c r="F7" s="15"/>
      <c r="G7" s="29"/>
      <c r="H7" s="24"/>
      <c r="I7" s="24"/>
      <c r="J7" s="24"/>
      <c r="L7" s="39"/>
      <c r="M7" s="40"/>
      <c r="N7" s="15"/>
      <c r="O7" s="15" t="s">
        <v>8</v>
      </c>
      <c r="P7" s="16"/>
      <c r="Q7" s="14"/>
      <c r="R7" s="15" t="s">
        <v>2</v>
      </c>
      <c r="S7" s="16"/>
    </row>
    <row r="8" spans="1:19" ht="6.75" customHeight="1">
      <c r="A8" s="8"/>
      <c r="B8" s="22"/>
      <c r="C8" s="17"/>
      <c r="D8" s="6"/>
      <c r="E8" s="6"/>
      <c r="F8" s="6"/>
      <c r="G8" s="30"/>
      <c r="H8" s="2"/>
      <c r="I8" s="2"/>
      <c r="J8" s="2"/>
      <c r="L8" s="22"/>
      <c r="M8" s="17"/>
      <c r="N8" s="6"/>
      <c r="O8" s="6"/>
      <c r="P8" s="6"/>
      <c r="Q8" s="2"/>
      <c r="R8" s="2"/>
      <c r="S8" s="3"/>
    </row>
    <row r="9" spans="1:19" ht="15">
      <c r="A9" s="8"/>
      <c r="B9" s="23"/>
      <c r="C9" s="17" t="s">
        <v>4</v>
      </c>
      <c r="D9" s="6">
        <f>SUM(D11:D20)</f>
        <v>284296507.39</v>
      </c>
      <c r="E9" s="6">
        <f>SUM(E11:E20)</f>
        <v>127766275.39500007</v>
      </c>
      <c r="F9" s="6">
        <f>SUM(F11:F20)</f>
        <v>156530231.99499992</v>
      </c>
      <c r="G9" s="30"/>
      <c r="H9" s="2"/>
      <c r="I9" s="2"/>
      <c r="J9" s="2"/>
      <c r="L9" s="23"/>
      <c r="M9" s="17" t="s">
        <v>4</v>
      </c>
      <c r="N9" s="6">
        <f>D9/1000000</f>
        <v>284.29650739</v>
      </c>
      <c r="O9" s="6">
        <f>E9/1000000</f>
        <v>127.76627539500006</v>
      </c>
      <c r="P9" s="6">
        <f>F9/1000000</f>
        <v>156.53023199499992</v>
      </c>
      <c r="Q9" s="2">
        <f>N9/$N$9*100</f>
        <v>100</v>
      </c>
      <c r="R9" s="2">
        <f>O9/$N$9*100</f>
        <v>44.94120471896244</v>
      </c>
      <c r="S9" s="3">
        <f>P9/$N$9*100</f>
        <v>55.05879528103756</v>
      </c>
    </row>
    <row r="10" spans="1:19" ht="6.75" customHeight="1">
      <c r="A10" s="8"/>
      <c r="B10" s="23"/>
      <c r="C10" s="17"/>
      <c r="D10" s="6"/>
      <c r="E10" s="6"/>
      <c r="F10" s="6"/>
      <c r="G10" s="30"/>
      <c r="H10" s="2"/>
      <c r="I10" s="2"/>
      <c r="J10" s="2"/>
      <c r="L10" s="23"/>
      <c r="M10" s="17"/>
      <c r="N10" s="6"/>
      <c r="O10" s="6"/>
      <c r="P10" s="6"/>
      <c r="Q10" s="2"/>
      <c r="R10" s="2"/>
      <c r="S10" s="3"/>
    </row>
    <row r="11" spans="1:19" ht="15" customHeight="1">
      <c r="A11" s="8"/>
      <c r="B11" s="20" t="s">
        <v>10</v>
      </c>
      <c r="C11" s="18" t="s">
        <v>11</v>
      </c>
      <c r="D11" s="6">
        <f>E11+F11</f>
        <v>25824926.139999997</v>
      </c>
      <c r="E11" s="6">
        <v>11118445.489999987</v>
      </c>
      <c r="F11" s="6">
        <v>14706480.65000001</v>
      </c>
      <c r="G11" s="30"/>
      <c r="H11" s="2"/>
      <c r="I11" s="2"/>
      <c r="J11" s="2"/>
      <c r="L11" s="20" t="s">
        <v>10</v>
      </c>
      <c r="M11" s="18" t="s">
        <v>11</v>
      </c>
      <c r="N11" s="6">
        <f aca="true" t="shared" si="0" ref="N11:N20">D11/1000000</f>
        <v>25.824926139999995</v>
      </c>
      <c r="O11" s="6">
        <f aca="true" t="shared" si="1" ref="O11:O20">E11/1000000</f>
        <v>11.118445489999987</v>
      </c>
      <c r="P11" s="6">
        <f aca="true" t="shared" si="2" ref="P11:P20">F11/1000000</f>
        <v>14.70648065000001</v>
      </c>
      <c r="Q11" s="2">
        <f aca="true" t="shared" si="3" ref="Q11:Q20">N11/$N$9*100</f>
        <v>9.083800000600492</v>
      </c>
      <c r="R11" s="2">
        <f aca="true" t="shared" si="4" ref="R11:R20">O11/$N$9*100</f>
        <v>3.9108624977751214</v>
      </c>
      <c r="S11" s="3">
        <f aca="true" t="shared" si="5" ref="S11:S20">P11/$N$9*100</f>
        <v>5.172937502825371</v>
      </c>
    </row>
    <row r="12" spans="1:19" ht="15" customHeight="1">
      <c r="A12" s="8"/>
      <c r="B12" s="20" t="s">
        <v>12</v>
      </c>
      <c r="C12" s="18" t="s">
        <v>13</v>
      </c>
      <c r="D12" s="6">
        <f>E12+F12</f>
        <v>34461183.29000001</v>
      </c>
      <c r="E12" s="6">
        <v>12846969.460000005</v>
      </c>
      <c r="F12" s="6">
        <v>21614213.830000006</v>
      </c>
      <c r="G12" s="30"/>
      <c r="H12" s="2"/>
      <c r="I12" s="2"/>
      <c r="J12" s="2"/>
      <c r="L12" s="20" t="s">
        <v>12</v>
      </c>
      <c r="M12" s="18" t="s">
        <v>13</v>
      </c>
      <c r="N12" s="6">
        <f t="shared" si="0"/>
        <v>34.46118329000001</v>
      </c>
      <c r="O12" s="6">
        <f t="shared" si="1"/>
        <v>12.846969460000004</v>
      </c>
      <c r="P12" s="6">
        <f t="shared" si="2"/>
        <v>21.614213830000004</v>
      </c>
      <c r="Q12" s="2">
        <f t="shared" si="3"/>
        <v>12.121564069278525</v>
      </c>
      <c r="R12" s="2">
        <f t="shared" si="4"/>
        <v>4.518862921652582</v>
      </c>
      <c r="S12" s="3">
        <f t="shared" si="5"/>
        <v>7.602701147625944</v>
      </c>
    </row>
    <row r="13" spans="1:19" ht="15" customHeight="1">
      <c r="A13" s="8"/>
      <c r="B13" s="20" t="s">
        <v>14</v>
      </c>
      <c r="C13" s="18" t="s">
        <v>15</v>
      </c>
      <c r="D13" s="6">
        <f>E13+F13</f>
        <v>29574778.094999984</v>
      </c>
      <c r="E13" s="6">
        <v>16608186.060000006</v>
      </c>
      <c r="F13" s="6">
        <v>12966592.034999978</v>
      </c>
      <c r="G13" s="30"/>
      <c r="H13" s="2"/>
      <c r="I13" s="2"/>
      <c r="J13" s="2"/>
      <c r="L13" s="20" t="s">
        <v>14</v>
      </c>
      <c r="M13" s="18" t="s">
        <v>15</v>
      </c>
      <c r="N13" s="6">
        <f t="shared" si="0"/>
        <v>29.574778094999985</v>
      </c>
      <c r="O13" s="6">
        <f t="shared" si="1"/>
        <v>16.608186060000005</v>
      </c>
      <c r="P13" s="6">
        <f t="shared" si="2"/>
        <v>12.966592034999978</v>
      </c>
      <c r="Q13" s="2">
        <f t="shared" si="3"/>
        <v>10.402793325360516</v>
      </c>
      <c r="R13" s="2">
        <f t="shared" si="4"/>
        <v>5.841853708465288</v>
      </c>
      <c r="S13" s="3">
        <f t="shared" si="5"/>
        <v>4.560939616895228</v>
      </c>
    </row>
    <row r="14" spans="1:19" ht="15" customHeight="1">
      <c r="A14" s="8"/>
      <c r="B14" s="20" t="s">
        <v>16</v>
      </c>
      <c r="C14" s="18" t="s">
        <v>4</v>
      </c>
      <c r="D14" s="6">
        <f aca="true" t="shared" si="6" ref="D14:D20">E14+F14</f>
        <v>70321759.71999997</v>
      </c>
      <c r="E14" s="6">
        <v>27135143.910000045</v>
      </c>
      <c r="F14" s="6">
        <v>43186615.80999992</v>
      </c>
      <c r="G14" s="30"/>
      <c r="H14" s="2"/>
      <c r="I14" s="2"/>
      <c r="J14" s="2"/>
      <c r="L14" s="20" t="s">
        <v>16</v>
      </c>
      <c r="M14" s="18" t="s">
        <v>4</v>
      </c>
      <c r="N14" s="6">
        <f t="shared" si="0"/>
        <v>70.32175971999997</v>
      </c>
      <c r="O14" s="6">
        <f t="shared" si="1"/>
        <v>27.135143910000046</v>
      </c>
      <c r="P14" s="6">
        <f t="shared" si="2"/>
        <v>43.18661580999992</v>
      </c>
      <c r="Q14" s="2">
        <f t="shared" si="3"/>
        <v>24.735358293913926</v>
      </c>
      <c r="R14" s="2">
        <f t="shared" si="4"/>
        <v>9.544663126225416</v>
      </c>
      <c r="S14" s="3">
        <f t="shared" si="5"/>
        <v>15.190695167688506</v>
      </c>
    </row>
    <row r="15" spans="1:19" ht="15" customHeight="1">
      <c r="A15" s="8"/>
      <c r="B15" s="20" t="s">
        <v>17</v>
      </c>
      <c r="C15" s="18" t="s">
        <v>18</v>
      </c>
      <c r="D15" s="6">
        <f t="shared" si="6"/>
        <v>19030272.679999985</v>
      </c>
      <c r="E15" s="6">
        <v>9148240.379999982</v>
      </c>
      <c r="F15" s="6">
        <v>9882032.3</v>
      </c>
      <c r="G15" s="30"/>
      <c r="H15" s="2"/>
      <c r="I15" s="2"/>
      <c r="J15" s="2"/>
      <c r="L15" s="20" t="s">
        <v>17</v>
      </c>
      <c r="M15" s="18" t="s">
        <v>18</v>
      </c>
      <c r="N15" s="6">
        <f t="shared" si="0"/>
        <v>19.030272679999985</v>
      </c>
      <c r="O15" s="6">
        <f t="shared" si="1"/>
        <v>9.148240379999983</v>
      </c>
      <c r="P15" s="6">
        <f t="shared" si="2"/>
        <v>9.8820323</v>
      </c>
      <c r="Q15" s="2">
        <f t="shared" si="3"/>
        <v>6.693811631633631</v>
      </c>
      <c r="R15" s="2">
        <f t="shared" si="4"/>
        <v>3.2178518350386773</v>
      </c>
      <c r="S15" s="3">
        <f t="shared" si="5"/>
        <v>3.475959796594953</v>
      </c>
    </row>
    <row r="16" spans="1:19" ht="15" customHeight="1">
      <c r="A16" s="8"/>
      <c r="B16" s="20" t="s">
        <v>19</v>
      </c>
      <c r="C16" s="18" t="s">
        <v>20</v>
      </c>
      <c r="D16" s="6">
        <f>E16+F16</f>
        <v>19884920.679999992</v>
      </c>
      <c r="E16" s="6">
        <v>10437687.760000011</v>
      </c>
      <c r="F16" s="6">
        <v>9447232.919999981</v>
      </c>
      <c r="G16" s="30"/>
      <c r="H16" s="2"/>
      <c r="I16" s="2"/>
      <c r="J16" s="2"/>
      <c r="L16" s="20" t="s">
        <v>19</v>
      </c>
      <c r="M16" s="18" t="s">
        <v>20</v>
      </c>
      <c r="N16" s="6">
        <f t="shared" si="0"/>
        <v>19.884920679999993</v>
      </c>
      <c r="O16" s="6">
        <f t="shared" si="1"/>
        <v>10.437687760000012</v>
      </c>
      <c r="P16" s="6">
        <f t="shared" si="2"/>
        <v>9.447232919999982</v>
      </c>
      <c r="Q16" s="2">
        <f t="shared" si="3"/>
        <v>6.994430168191168</v>
      </c>
      <c r="R16" s="2">
        <f aca="true" t="shared" si="7" ref="R16:S19">O16/$N$9*100</f>
        <v>3.67140907070009</v>
      </c>
      <c r="S16" s="3">
        <f t="shared" si="7"/>
        <v>3.323021097491078</v>
      </c>
    </row>
    <row r="17" spans="1:19" ht="15" customHeight="1">
      <c r="A17" s="8"/>
      <c r="B17" s="20" t="s">
        <v>21</v>
      </c>
      <c r="C17" s="18" t="s">
        <v>22</v>
      </c>
      <c r="D17" s="6">
        <f>E17+F17</f>
        <v>11869691.920000002</v>
      </c>
      <c r="E17" s="6">
        <v>6924395.520000004</v>
      </c>
      <c r="F17" s="6">
        <v>4945296.3999999985</v>
      </c>
      <c r="G17" s="30"/>
      <c r="H17" s="2"/>
      <c r="I17" s="2"/>
      <c r="J17" s="2"/>
      <c r="L17" s="20" t="s">
        <v>21</v>
      </c>
      <c r="M17" s="18" t="s">
        <v>22</v>
      </c>
      <c r="N17" s="6">
        <f t="shared" si="0"/>
        <v>11.869691920000001</v>
      </c>
      <c r="O17" s="6">
        <f t="shared" si="1"/>
        <v>6.9243955200000045</v>
      </c>
      <c r="P17" s="6">
        <f t="shared" si="2"/>
        <v>4.945296399999998</v>
      </c>
      <c r="Q17" s="2">
        <f t="shared" si="3"/>
        <v>4.1751100036262745</v>
      </c>
      <c r="R17" s="2">
        <f t="shared" si="7"/>
        <v>2.4356245469104794</v>
      </c>
      <c r="S17" s="3">
        <f t="shared" si="7"/>
        <v>1.739485456715796</v>
      </c>
    </row>
    <row r="18" spans="1:19" ht="15" customHeight="1">
      <c r="A18" s="8"/>
      <c r="B18" s="20" t="s">
        <v>23</v>
      </c>
      <c r="C18" s="18" t="s">
        <v>24</v>
      </c>
      <c r="D18" s="6">
        <f t="shared" si="6"/>
        <v>33308675.755000025</v>
      </c>
      <c r="E18" s="6">
        <v>15484715.075000023</v>
      </c>
      <c r="F18" s="6">
        <v>17823960.680000003</v>
      </c>
      <c r="G18" s="30"/>
      <c r="H18" s="2"/>
      <c r="I18" s="2"/>
      <c r="J18" s="2"/>
      <c r="L18" s="20" t="s">
        <v>23</v>
      </c>
      <c r="M18" s="18" t="s">
        <v>24</v>
      </c>
      <c r="N18" s="6">
        <f t="shared" si="0"/>
        <v>33.308675755000024</v>
      </c>
      <c r="O18" s="6">
        <f t="shared" si="1"/>
        <v>15.484715075000024</v>
      </c>
      <c r="P18" s="6">
        <f t="shared" si="2"/>
        <v>17.823960680000003</v>
      </c>
      <c r="Q18" s="2">
        <f t="shared" si="3"/>
        <v>11.716174799610515</v>
      </c>
      <c r="R18" s="2">
        <f t="shared" si="7"/>
        <v>5.446677912844698</v>
      </c>
      <c r="S18" s="3">
        <f t="shared" si="7"/>
        <v>6.269496886765818</v>
      </c>
    </row>
    <row r="19" spans="1:19" ht="15" customHeight="1">
      <c r="A19" s="8"/>
      <c r="B19" s="20" t="s">
        <v>25</v>
      </c>
      <c r="C19" s="18" t="s">
        <v>26</v>
      </c>
      <c r="D19" s="6">
        <f t="shared" si="6"/>
        <v>22154136.28500005</v>
      </c>
      <c r="E19" s="6">
        <v>10139739.41000001</v>
      </c>
      <c r="F19" s="6">
        <v>12014396.87500004</v>
      </c>
      <c r="G19" s="30"/>
      <c r="H19" s="2"/>
      <c r="I19" s="2"/>
      <c r="J19" s="2"/>
      <c r="L19" s="20" t="s">
        <v>25</v>
      </c>
      <c r="M19" s="18" t="s">
        <v>26</v>
      </c>
      <c r="N19" s="6">
        <f t="shared" si="0"/>
        <v>22.15413628500005</v>
      </c>
      <c r="O19" s="6">
        <f t="shared" si="1"/>
        <v>10.13973941000001</v>
      </c>
      <c r="P19" s="6">
        <f t="shared" si="2"/>
        <v>12.014396875000038</v>
      </c>
      <c r="Q19" s="2">
        <f t="shared" si="3"/>
        <v>7.792616408969402</v>
      </c>
      <c r="R19" s="2">
        <f t="shared" si="7"/>
        <v>3.566607097318379</v>
      </c>
      <c r="S19" s="3">
        <f t="shared" si="7"/>
        <v>4.226009311651023</v>
      </c>
    </row>
    <row r="20" spans="1:19" ht="15" customHeight="1">
      <c r="A20" s="8"/>
      <c r="B20" s="21" t="s">
        <v>27</v>
      </c>
      <c r="C20" s="19" t="s">
        <v>28</v>
      </c>
      <c r="D20" s="7">
        <f t="shared" si="6"/>
        <v>17866162.82499998</v>
      </c>
      <c r="E20" s="7">
        <v>7922752.329999993</v>
      </c>
      <c r="F20" s="31">
        <v>9943410.494999988</v>
      </c>
      <c r="G20" s="30"/>
      <c r="H20" s="2"/>
      <c r="I20" s="2"/>
      <c r="J20" s="2"/>
      <c r="L20" s="21" t="s">
        <v>27</v>
      </c>
      <c r="M20" s="19" t="s">
        <v>28</v>
      </c>
      <c r="N20" s="7">
        <f t="shared" si="0"/>
        <v>17.866162824999982</v>
      </c>
      <c r="O20" s="7">
        <f t="shared" si="1"/>
        <v>7.922752329999993</v>
      </c>
      <c r="P20" s="7">
        <f t="shared" si="2"/>
        <v>9.943410494999988</v>
      </c>
      <c r="Q20" s="4">
        <f t="shared" si="3"/>
        <v>6.284341298815555</v>
      </c>
      <c r="R20" s="4">
        <f t="shared" si="4"/>
        <v>2.7867920020317043</v>
      </c>
      <c r="S20" s="5">
        <f t="shared" si="5"/>
        <v>3.497549296783849</v>
      </c>
    </row>
  </sheetData>
  <sheetProtection/>
  <mergeCells count="4">
    <mergeCell ref="N5:S5"/>
    <mergeCell ref="L5:M7"/>
    <mergeCell ref="B5:C7"/>
    <mergeCell ref="D5:F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MS,標準"V-6-1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2015-03-30T09:10:50Z</cp:lastPrinted>
  <dcterms:created xsi:type="dcterms:W3CDTF">2009-05-05T14:52:36Z</dcterms:created>
  <dcterms:modified xsi:type="dcterms:W3CDTF">2015-08-17T01:40:59Z</dcterms:modified>
  <cp:category/>
  <cp:version/>
  <cp:contentType/>
  <cp:contentStatus/>
</cp:coreProperties>
</file>