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210" tabRatio="965" activeTab="0"/>
  </bookViews>
  <sheets>
    <sheet name="01 Banteay Meanchey" sheetId="1" r:id="rId1"/>
    <sheet name="02 Battambang" sheetId="2" r:id="rId2"/>
    <sheet name="03 Kampong Cham" sheetId="3" r:id="rId3"/>
    <sheet name="04 Kampong Chhnang" sheetId="4" r:id="rId4"/>
    <sheet name="05 Kampong Speu" sheetId="5" r:id="rId5"/>
    <sheet name="06 Kampong Thom" sheetId="6" r:id="rId6"/>
    <sheet name="07 Kampot" sheetId="7" r:id="rId7"/>
    <sheet name="08 Kandal" sheetId="8" r:id="rId8"/>
    <sheet name="09 Koh Kong" sheetId="9" r:id="rId9"/>
    <sheet name="10 Kratie" sheetId="10" r:id="rId10"/>
    <sheet name="11 Mondul Kiri" sheetId="11" r:id="rId11"/>
    <sheet name="12 Phnom Penh" sheetId="12" r:id="rId12"/>
    <sheet name="13 Preah Vihear" sheetId="13" r:id="rId13"/>
    <sheet name="14 Prey Veng" sheetId="14" r:id="rId14"/>
    <sheet name="15 Pursat" sheetId="15" r:id="rId15"/>
    <sheet name="16 Ratanak Kiri" sheetId="16" r:id="rId16"/>
    <sheet name="17 Siem Reap" sheetId="17" r:id="rId17"/>
    <sheet name="18 Preah Sihanouk" sheetId="18" r:id="rId18"/>
    <sheet name="19 Stung Treng" sheetId="19" r:id="rId19"/>
    <sheet name="20 Svay Rieng" sheetId="20" r:id="rId20"/>
    <sheet name="21 Takeo" sheetId="21" r:id="rId21"/>
    <sheet name="22 Otdar Meanchey" sheetId="22" r:id="rId22"/>
    <sheet name="23 Kep" sheetId="23" r:id="rId23"/>
    <sheet name="24 Pailin" sheetId="24" r:id="rId24"/>
  </sheets>
  <definedNames>
    <definedName name="_xlnm.Print_Area" localSheetId="0">'01 Banteay Meanchey'!$I$1:$N$31</definedName>
    <definedName name="_xlnm.Print_Area" localSheetId="1">'02 Battambang'!$I$1:$N$31</definedName>
    <definedName name="_xlnm.Print_Area" localSheetId="2">'03 Kampong Cham'!$I$1:$N$31</definedName>
    <definedName name="_xlnm.Print_Area" localSheetId="3">'04 Kampong Chhnang'!$I$1:$N$31</definedName>
    <definedName name="_xlnm.Print_Area" localSheetId="4">'05 Kampong Speu'!$I$1:$N$31</definedName>
    <definedName name="_xlnm.Print_Area" localSheetId="5">'06 Kampong Thom'!$I$1:$N$31</definedName>
    <definedName name="_xlnm.Print_Area" localSheetId="6">'07 Kampot'!$I$1:$N$31</definedName>
    <definedName name="_xlnm.Print_Area" localSheetId="7">'08 Kandal'!$I$1:$N$31</definedName>
    <definedName name="_xlnm.Print_Area" localSheetId="8">'09 Koh Kong'!$I$1:$N$31</definedName>
    <definedName name="_xlnm.Print_Area" localSheetId="9">'10 Kratie'!$I$1:$N$31</definedName>
    <definedName name="_xlnm.Print_Area" localSheetId="10">'11 Mondul Kiri'!$I$1:$N$31</definedName>
    <definedName name="_xlnm.Print_Area" localSheetId="11">'12 Phnom Penh'!$I$1:$N$31</definedName>
    <definedName name="_xlnm.Print_Area" localSheetId="12">'13 Preah Vihear'!$I$1:$N$31</definedName>
    <definedName name="_xlnm.Print_Area" localSheetId="13">'14 Prey Veng'!$I$1:$N$31</definedName>
    <definedName name="_xlnm.Print_Area" localSheetId="14">'15 Pursat'!$I$1:$N$31</definedName>
    <definedName name="_xlnm.Print_Area" localSheetId="15">'16 Ratanak Kiri'!$I$1:$N$31</definedName>
    <definedName name="_xlnm.Print_Area" localSheetId="16">'17 Siem Reap'!$I$1:$N$31</definedName>
    <definedName name="_xlnm.Print_Area" localSheetId="17">'18 Preah Sihanouk'!$I$1:$N$31</definedName>
    <definedName name="_xlnm.Print_Area" localSheetId="18">'19 Stung Treng'!$I$1:$N$31</definedName>
    <definedName name="_xlnm.Print_Area" localSheetId="19">'20 Svay Rieng'!$I$1:$N$31</definedName>
    <definedName name="_xlnm.Print_Area" localSheetId="20">'21 Takeo'!$I$1:$N$31</definedName>
    <definedName name="_xlnm.Print_Area" localSheetId="21">'22 Otdar Meanchey'!$I$1:$N$31</definedName>
    <definedName name="_xlnm.Print_Area" localSheetId="22">'23 Kep'!$I$1:$N$31</definedName>
    <definedName name="_xlnm.Print_Area" localSheetId="23">'24 Pailin'!$I$1:$N$31</definedName>
  </definedNames>
  <calcPr fullCalcOnLoad="1"/>
</workbook>
</file>

<file path=xl/sharedStrings.xml><?xml version="1.0" encoding="utf-8"?>
<sst xmlns="http://schemas.openxmlformats.org/spreadsheetml/2006/main" count="2372" uniqueCount="181">
  <si>
    <t>(establishments)</t>
  </si>
  <si>
    <t>Female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</si>
  <si>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</si>
  <si>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</si>
  <si>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</si>
  <si>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</si>
  <si>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</si>
  <si>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</si>
  <si>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</si>
  <si>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</si>
  <si>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</si>
  <si>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</si>
  <si>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</si>
  <si>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</si>
  <si>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</si>
  <si>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</si>
  <si>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</si>
  <si>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</si>
  <si>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</si>
  <si>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</si>
  <si>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U</t>
  </si>
  <si>
    <t>Male</t>
  </si>
  <si>
    <t>Manufacturing</t>
  </si>
  <si>
    <t>Mining and quarrying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</si>
  <si>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</si>
  <si>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</si>
  <si>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</si>
  <si>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</si>
  <si>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</si>
  <si>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</si>
  <si>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</si>
  <si>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</si>
  <si>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</si>
  <si>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</si>
  <si>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</si>
  <si>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</si>
  <si>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</si>
  <si>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</si>
  <si>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</si>
  <si>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Activities of extraterritorial organizations and bodies</t>
  </si>
  <si>
    <t xml:space="preserve">2) Including "Sex of representative not reported".  </t>
  </si>
  <si>
    <t>3) Establishments which belong to Section A and T of ISIC Rer.4 were not surveyed.</t>
  </si>
  <si>
    <t>Both Sexes  2)</t>
  </si>
  <si>
    <t>Total  3)</t>
  </si>
  <si>
    <t xml:space="preserve">1) ISIC stands for International Standard Industrial Classifications.  </t>
  </si>
  <si>
    <t>Section of ISIC Rev.4  1)</t>
  </si>
  <si>
    <t>Sex of Representative</t>
  </si>
  <si>
    <t>Public administration and defence; compulsory social security</t>
  </si>
  <si>
    <t>Table 5-1-02. Number of Establishments by Section of Industrial Classifications</t>
  </si>
  <si>
    <t>Table 5-1-03. Number of Establishments by Section of Industrial Classifications</t>
  </si>
  <si>
    <t>Table 5-1-05. Number of Establishments by Section of Industrial Classifications</t>
  </si>
  <si>
    <t>Table 5-1-06. Number of Establishments by Section of Industrial Classifications</t>
  </si>
  <si>
    <t>Table 5-1-07. Number of Establishments by Section of Industrial Classifications</t>
  </si>
  <si>
    <t>Table 5-1-08. Number of Establishments by Section of Industrial Classifications</t>
  </si>
  <si>
    <t>Table 5-1-10. Number of Establishments by Section of Industrial Classifications</t>
  </si>
  <si>
    <t>Table 5-1-11. Number of Establishments by Section of Industrial Classifications</t>
  </si>
  <si>
    <t>Table 5-1-12. Number of Establishments by Section of Industrial Classifications</t>
  </si>
  <si>
    <t>Table 5-1-13. Number of Establishments by Section of Industrial Classifications</t>
  </si>
  <si>
    <t>Table 5-1-14. Number of Establishments by Section of Industrial Classifications</t>
  </si>
  <si>
    <t>Table 5-1-15. Number of Establishments by Section of Industrial Classifications</t>
  </si>
  <si>
    <t>Table 5-1-16. Number of Establishments by Section of Industrial Classifications</t>
  </si>
  <si>
    <t>Table 5-1-17. Number of Establishments by Section of Industrial Classifications</t>
  </si>
  <si>
    <t>Table 5-1-19. Number of Establishments by Section of Industrial Classifications</t>
  </si>
  <si>
    <t>Table 5-1-20. Number of Establishments by Section of Industrial Classifications</t>
  </si>
  <si>
    <t>Table 5-1-21. Number of Establishments by Section of Industrial Classifications</t>
  </si>
  <si>
    <t>Table 5-1-22. Number of Establishments by Section of Industrial Classifications</t>
  </si>
  <si>
    <t>Table 5-1-23. Number of Establishments by Section of Industrial Classifications</t>
  </si>
  <si>
    <t>Table 5-1-24. Number of Establishments by Section of Industrial Classifications</t>
  </si>
  <si>
    <t xml:space="preserve">                     and Sex of Representative - 02 Battambang (2009)</t>
  </si>
  <si>
    <t xml:space="preserve">                     and Sex of Representative - 03 Kampong Cham (2009)</t>
  </si>
  <si>
    <t xml:space="preserve">                     and Sex of Representative - 05 Kampong Speu (2009)</t>
  </si>
  <si>
    <t xml:space="preserve">                     and Sex of Representative - 06 Kampong Thom (2009)</t>
  </si>
  <si>
    <t xml:space="preserve">                     and Sex of Representative - 07 Kampot (2009)</t>
  </si>
  <si>
    <t xml:space="preserve">                     and Sex of Representative - 08 Kandal (2009)</t>
  </si>
  <si>
    <t xml:space="preserve">                     and Sex of Representative - 10 Kratie (2009)</t>
  </si>
  <si>
    <t xml:space="preserve">                     and Sex of Representative - 11 Mondul Kiri (2009)</t>
  </si>
  <si>
    <t xml:space="preserve">                     and Sex of Representative - 12 Phnom Penh (2009)</t>
  </si>
  <si>
    <t xml:space="preserve">                     and Sex of Representative - 13 Preah Vihear (2009)</t>
  </si>
  <si>
    <t xml:space="preserve">                     and Sex of Representative - 14 Prey Veng (2009)</t>
  </si>
  <si>
    <t xml:space="preserve">                     and Sex of Representative - 15 Pursat (2009)</t>
  </si>
  <si>
    <t xml:space="preserve">                     and Sex of Representative - 16 Ratanak Kiri (2009)</t>
  </si>
  <si>
    <t xml:space="preserve">                     and Sex of Representative - 17 Siem Reap (2009)</t>
  </si>
  <si>
    <t xml:space="preserve">                     and Sex of Representative - 19 Stung Treng (2009)</t>
  </si>
  <si>
    <t xml:space="preserve">                     and Sex of Representative - 20 Svay Rieng (2009)</t>
  </si>
  <si>
    <t xml:space="preserve">                     and Sex of Representative - 21 Takeo (2009)</t>
  </si>
  <si>
    <t xml:space="preserve">                     and Sex of Representative - 22 Otdar Meanchey (2009)</t>
  </si>
  <si>
    <t xml:space="preserve">                     and Sex of Representative - 23 Kep (2009)</t>
  </si>
  <si>
    <t xml:space="preserve">                     and Sex of Representative - 24 Pailin (2009)</t>
  </si>
  <si>
    <t>(%)</t>
  </si>
  <si>
    <t xml:space="preserve">Table  5-2-24.  Percent Distribution of Number of Establishments by Section of Industrial </t>
  </si>
  <si>
    <t xml:space="preserve">                    Classifications and Sex of Representative - 24 Pailin (2009)</t>
  </si>
  <si>
    <t xml:space="preserve">Table  5-2-23.  Percent Distribution of Number of Establishments by Section of Industrial </t>
  </si>
  <si>
    <t>Table  5-2-21.  Percent Distribution of Number of Establishments by Section of Industrial</t>
  </si>
  <si>
    <t xml:space="preserve">                    Classifications and Sex of Representative - 21 Takeo (2009)</t>
  </si>
  <si>
    <t xml:space="preserve">Table  5-2-20.  Percent Distribution of Number of Establishments by Section of Industrial </t>
  </si>
  <si>
    <t xml:space="preserve">Table  5-2-02.  Percent Distribution of Number of Establishments by Section of Industrial </t>
  </si>
  <si>
    <t xml:space="preserve">Table  5-2-03.  Percent Distribution of Number of Establishments by Section of Industrial </t>
  </si>
  <si>
    <t xml:space="preserve">Table  5-2-04.  Percent Distribution of Number of Establishments by Section of Industrial </t>
  </si>
  <si>
    <t>Table  5-2-05.  Percent Distribution of Number of Establishments by Section of Industrial</t>
  </si>
  <si>
    <t>Table  5-2-06.  Percent Distribution of Number of Establishments by Section of Industrial</t>
  </si>
  <si>
    <t>Table  5-2-07.  Percent Distribution of Number of Establishments by Section of Industrial</t>
  </si>
  <si>
    <t>Table  5-2-08.  Percent Distribution of Number of Establishments by Section of Industrial</t>
  </si>
  <si>
    <t xml:space="preserve">Table  5-2-09.  Percent Distribution of Number of Establishments by Section of Industrial </t>
  </si>
  <si>
    <t xml:space="preserve">Table  5-2-10.  Percent Distribution of Number of Establishments by Section of Industrial </t>
  </si>
  <si>
    <t>Table  5-2-11.  Percent Distribution of Number of Establishments by Section of Industrial</t>
  </si>
  <si>
    <t xml:space="preserve">Table  5-2-12.  Percent Distribution of Number of Establishments by Section of Industrial </t>
  </si>
  <si>
    <t>Table  5-2-13.  Percent Distribution of Number of Establishments by Section of Industrial</t>
  </si>
  <si>
    <t xml:space="preserve">Table  5-2-14.  Percent Distribution of Number of Establishments by Section of Industrial </t>
  </si>
  <si>
    <t>Table  5-2-15.  Percent Distribution of Number of Establishments by Section of Industrial</t>
  </si>
  <si>
    <t>Table  5-2-17.  Percent Distribution of Number of Establishments by Section of Industrial</t>
  </si>
  <si>
    <t xml:space="preserve">Table  5-2-18.  Percent Distribution of Number of Establishments by Section of Industrial </t>
  </si>
  <si>
    <t>Table  5-2-19.  Percent Distribution of Number of Establishments by Section of Industrial</t>
  </si>
  <si>
    <t xml:space="preserve">                    Classifications and Sex of Representative - 02 Battambang (2009)</t>
  </si>
  <si>
    <t xml:space="preserve">                    Classifications and Sex of Representative - 03 Kampong Cham (2009)</t>
  </si>
  <si>
    <t xml:space="preserve">                    Classifications and Sex of Representative - 04 Kampong Chhnang (2009)</t>
  </si>
  <si>
    <t xml:space="preserve">                    Classifications and Sex of Representative - 05 Kampong Speu (2009)</t>
  </si>
  <si>
    <t xml:space="preserve">                    Classifications and Sex of Representative - 06 Kampong Thom (2009)</t>
  </si>
  <si>
    <t xml:space="preserve">                    Classifications and Sex of Representative - 07 Kampot (2009)</t>
  </si>
  <si>
    <t xml:space="preserve">                    Classifications and Sex of Representative - 08 Kandal (2009)</t>
  </si>
  <si>
    <t xml:space="preserve">                    Classifications and Sex of Representative - 09 Koh Kong (2009)</t>
  </si>
  <si>
    <t xml:space="preserve">                    Classifications and Sex of Representative - 10 Kratie (2009)</t>
  </si>
  <si>
    <t xml:space="preserve">                    Classifications and Sex of Representative - 11 Mondul Kiri (2009)</t>
  </si>
  <si>
    <t xml:space="preserve">                    Classifications and Sex of Representative - 12 Phnom Penh (2009)</t>
  </si>
  <si>
    <t xml:space="preserve">                    Classifications and Sex of Representative - 13 Preah Vihear (2009)</t>
  </si>
  <si>
    <t xml:space="preserve">                    Classifications and Sex of Representative - 14 Prey Veng (2009)</t>
  </si>
  <si>
    <t xml:space="preserve">                    Classifications and Sex of Representative - 15 Pursat (2009)</t>
  </si>
  <si>
    <t xml:space="preserve">                    Classifications and Sex of Representative - 16 Ratanak Kiri (2009)</t>
  </si>
  <si>
    <t xml:space="preserve">                    Classifications and Sex of Representative - 17 Siem Reap (2009)</t>
  </si>
  <si>
    <t xml:space="preserve">                    Classifications and Sex of Representative - 18 Preah Sihanouk (2009)</t>
  </si>
  <si>
    <t xml:space="preserve">                    Classifications and Sex of Representative - 19 Stung Treng (2009)</t>
  </si>
  <si>
    <t xml:space="preserve">                    Classifications and Sex of Representative - 20 Svay Rieng (2009)</t>
  </si>
  <si>
    <t xml:space="preserve">                    Classifications and Sex of Representative - 22 Otdar Meanchey (2009)</t>
  </si>
  <si>
    <t xml:space="preserve">                    Classifications and Sex of Representative - 23 Kep (2009)</t>
  </si>
  <si>
    <t>Table  5-2-16.  Percent Distribution of Number of Establishments by Section of Industrial</t>
  </si>
  <si>
    <t>Table  5-2-22.  Percent Distribution of Number of Establishments by Section of Industrial</t>
  </si>
  <si>
    <t>Both Sexes</t>
  </si>
  <si>
    <t>Table 5-1-04. Number of Establishments by Section of Industrial Classifications</t>
  </si>
  <si>
    <t xml:space="preserve">                     and Sex of Representative - 04 Kampong Chhnang (2009)</t>
  </si>
  <si>
    <t>Table 5-1-09. Number of Establishments by Section of Industrial Classifications</t>
  </si>
  <si>
    <t xml:space="preserve">                     and Sex of Representative - 09 Koh Kong (2009)</t>
  </si>
  <si>
    <t>Table 5-1-18. Number of Establishments by Section of Industrial Classifications</t>
  </si>
  <si>
    <t xml:space="preserve">                     and Sex of Representative - 18 Preah Sihanouk (2009)</t>
  </si>
  <si>
    <t>Total  2)</t>
  </si>
  <si>
    <t>2) Establishments which belong to Section A and T of ISIC Rer.4 were not surveyed.</t>
  </si>
  <si>
    <t>(establishments)</t>
  </si>
  <si>
    <t>(%)</t>
  </si>
  <si>
    <t>Section of ISIC Rev.4  1)</t>
  </si>
  <si>
    <t>Sex of Representative</t>
  </si>
  <si>
    <t>Male</t>
  </si>
  <si>
    <t>Female</t>
  </si>
  <si>
    <t>Both Sexes</t>
  </si>
  <si>
    <t>Total  2)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</si>
  <si>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</si>
  <si>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</si>
  <si>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</si>
  <si>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</si>
  <si>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</si>
  <si>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</si>
  <si>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</si>
  <si>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</si>
  <si>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</si>
  <si>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</si>
  <si>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</si>
  <si>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</si>
  <si>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</si>
  <si>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</si>
  <si>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</si>
  <si>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</si>
  <si>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</si>
  <si>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</si>
  <si>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extraterritorial organizations and bodies</t>
  </si>
  <si>
    <t xml:space="preserve">1) ISIC stands for International Standard Industrial Classifications.  </t>
  </si>
  <si>
    <t>2) Establishments which belong to Section A and T of ISIC Rer.4 were not surveyed.</t>
  </si>
  <si>
    <t>Table 5-1-01. Number of Establishments by Section of Industrial Classifications</t>
  </si>
  <si>
    <t>Table  5-2-01.  Percent Distribution of Number of Establishments by Section of Industrial</t>
  </si>
  <si>
    <t xml:space="preserve">                     and Sex of Representative - 01 Banteay Meanchey (2009)</t>
  </si>
  <si>
    <t xml:space="preserve">                    Classifications and Sex of Representative - 01 Banteay Meanchey (2009)</t>
  </si>
  <si>
    <t>2) Establishments which belong to Section A and T of ISIC Rer.4 were not surveyed.</t>
  </si>
  <si>
    <t xml:space="preserve">1) ISIC stands for International Standard Industrial Classifications.  </t>
  </si>
  <si>
    <t>1) ISIC stands for International Standard Industrial Classifications.</t>
  </si>
  <si>
    <t>1) ISIC stands for International Standard Industrial Classifications.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</si>
</sst>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#,##0.0_ ;[Red]\-#,##0.0\ "/>
    <numFmt numFmtId="186" formatCode="#,##0_ ;[Red]\-#,##0\ "/>
    <numFmt numFmtId="187" formatCode="#,##0.00_ ;[Red]\-#,##0.00\ "/>
    <numFmt numFmtId="188" formatCode="0.00_);[Red]\(0.00\)"/>
    <numFmt numFmtId="189" formatCode="0.0_ ;[Red]\-0.0\ "/>
    <numFmt numFmtId="190" formatCode="#,##0_ "/>
  </numFmts>
  <fonts count="37">
    <font>
      <sz val="10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 Unicode MS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186" fontId="3" fillId="0" borderId="0" xfId="0" applyNumberFormat="1" applyFont="1" applyBorder="1" applyAlignment="1">
      <alignment horizontal="right" vertical="center"/>
    </xf>
    <xf numFmtId="186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186" fontId="3" fillId="0" borderId="13" xfId="0" applyNumberFormat="1" applyFont="1" applyBorder="1" applyAlignment="1">
      <alignment horizontal="right" vertical="center"/>
    </xf>
    <xf numFmtId="186" fontId="3" fillId="0" borderId="14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16" xfId="62" applyFont="1" applyFill="1" applyBorder="1" applyAlignment="1">
      <alignment horizontal="center" vertical="center"/>
      <protection/>
    </xf>
    <xf numFmtId="0" fontId="3" fillId="0" borderId="17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center" vertical="top"/>
      <protection/>
    </xf>
    <xf numFmtId="0" fontId="3" fillId="0" borderId="11" xfId="62" applyFont="1" applyFill="1" applyBorder="1" applyAlignment="1">
      <alignment horizontal="center" vertical="top"/>
      <protection/>
    </xf>
    <xf numFmtId="186" fontId="3" fillId="0" borderId="0" xfId="62" applyNumberFormat="1" applyFont="1" applyFill="1" applyBorder="1" applyAlignment="1">
      <alignment horizontal="right" vertical="center"/>
      <protection/>
    </xf>
    <xf numFmtId="186" fontId="3" fillId="0" borderId="11" xfId="62" applyNumberFormat="1" applyFont="1" applyFill="1" applyBorder="1" applyAlignment="1">
      <alignment horizontal="right" vertical="center"/>
      <protection/>
    </xf>
    <xf numFmtId="186" fontId="3" fillId="0" borderId="12" xfId="0" applyNumberFormat="1" applyFont="1" applyBorder="1" applyAlignment="1">
      <alignment horizontal="right" vertical="center"/>
    </xf>
    <xf numFmtId="186" fontId="3" fillId="0" borderId="10" xfId="0" applyNumberFormat="1" applyFont="1" applyBorder="1" applyAlignment="1">
      <alignment horizontal="right" vertical="center"/>
    </xf>
    <xf numFmtId="187" fontId="3" fillId="0" borderId="18" xfId="0" applyNumberFormat="1" applyFont="1" applyFill="1" applyBorder="1" applyAlignment="1">
      <alignment horizontal="center" vertical="center" wrapText="1"/>
    </xf>
    <xf numFmtId="187" fontId="3" fillId="0" borderId="19" xfId="0" applyNumberFormat="1" applyFont="1" applyFill="1" applyBorder="1" applyAlignment="1">
      <alignment horizontal="center" vertical="center" wrapText="1"/>
    </xf>
    <xf numFmtId="187" fontId="3" fillId="0" borderId="2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187" fontId="3" fillId="0" borderId="10" xfId="62" applyNumberFormat="1" applyFont="1" applyFill="1" applyBorder="1" applyAlignment="1">
      <alignment horizontal="right" vertical="center"/>
      <protection/>
    </xf>
    <xf numFmtId="187" fontId="3" fillId="0" borderId="0" xfId="62" applyNumberFormat="1" applyFont="1" applyFill="1" applyBorder="1" applyAlignment="1">
      <alignment horizontal="right" vertical="center"/>
      <protection/>
    </xf>
    <xf numFmtId="187" fontId="3" fillId="0" borderId="11" xfId="62" applyNumberFormat="1" applyFont="1" applyFill="1" applyBorder="1" applyAlignment="1">
      <alignment horizontal="right" vertical="center"/>
      <protection/>
    </xf>
    <xf numFmtId="187" fontId="3" fillId="0" borderId="12" xfId="62" applyNumberFormat="1" applyFont="1" applyFill="1" applyBorder="1" applyAlignment="1">
      <alignment horizontal="right" vertical="center"/>
      <protection/>
    </xf>
    <xf numFmtId="187" fontId="3" fillId="0" borderId="13" xfId="62" applyNumberFormat="1" applyFont="1" applyFill="1" applyBorder="1" applyAlignment="1">
      <alignment horizontal="right" vertical="center"/>
      <protection/>
    </xf>
    <xf numFmtId="187" fontId="3" fillId="0" borderId="14" xfId="62" applyNumberFormat="1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horizontal="right" vertical="center" wrapText="1"/>
      <protection/>
    </xf>
    <xf numFmtId="0" fontId="3" fillId="0" borderId="11" xfId="60" applyFont="1" applyFill="1" applyBorder="1" applyAlignment="1">
      <alignment horizontal="right" vertical="center" wrapText="1"/>
      <protection/>
    </xf>
    <xf numFmtId="0" fontId="3" fillId="0" borderId="13" xfId="60" applyFont="1" applyFill="1" applyBorder="1" applyAlignment="1">
      <alignment horizontal="right" vertical="center" wrapText="1"/>
      <protection/>
    </xf>
    <xf numFmtId="0" fontId="3" fillId="0" borderId="14" xfId="60" applyFont="1" applyFill="1" applyBorder="1" applyAlignment="1">
      <alignment horizontal="right" vertical="center" wrapText="1"/>
      <protection/>
    </xf>
    <xf numFmtId="186" fontId="3" fillId="0" borderId="0" xfId="61" applyNumberFormat="1" applyFont="1" applyFill="1" applyBorder="1" applyAlignment="1">
      <alignment vertical="center"/>
      <protection/>
    </xf>
    <xf numFmtId="186" fontId="3" fillId="0" borderId="11" xfId="61" applyNumberFormat="1" applyFont="1" applyFill="1" applyBorder="1" applyAlignment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 Kampong Thom" xfId="60"/>
    <cellStyle name="標準_16 Ratanak Kiri" xfId="61"/>
    <cellStyle name="標準_Sheet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0"/>
  <sheetViews>
    <sheetView showGridLines="0" tabSelected="1" zoomScalePageLayoutView="0" workbookViewId="0" topLeftCell="I1">
      <selection activeCell="I1" sqref="I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8" width="9.140625" style="2" customWidth="1"/>
    <col min="9" max="9" width="7.7109375" style="2" customWidth="1"/>
    <col min="10" max="10" width="9.7109375" style="2" customWidth="1"/>
    <col min="11" max="11" width="28.8515625" style="2" customWidth="1"/>
    <col min="12" max="14" width="11.7109375" style="2" customWidth="1"/>
    <col min="15" max="16384" width="9.140625" style="2" customWidth="1"/>
  </cols>
  <sheetData>
    <row r="2" spans="2:15" ht="15">
      <c r="B2" s="41" t="s">
        <v>173</v>
      </c>
      <c r="C2" s="41"/>
      <c r="D2" s="41"/>
      <c r="E2" s="41"/>
      <c r="F2" s="41"/>
      <c r="G2" s="1"/>
      <c r="J2" s="41" t="s">
        <v>174</v>
      </c>
      <c r="K2" s="41"/>
      <c r="L2" s="41"/>
      <c r="M2" s="41"/>
      <c r="N2" s="41"/>
      <c r="O2" s="1"/>
    </row>
    <row r="3" spans="2:15" ht="15">
      <c r="B3" s="41" t="s">
        <v>175</v>
      </c>
      <c r="C3" s="41"/>
      <c r="D3" s="41"/>
      <c r="E3" s="41"/>
      <c r="F3" s="41"/>
      <c r="G3" s="1"/>
      <c r="J3" s="41" t="s">
        <v>176</v>
      </c>
      <c r="K3" s="41"/>
      <c r="L3" s="41"/>
      <c r="M3" s="41"/>
      <c r="N3" s="41"/>
      <c r="O3" s="1"/>
    </row>
    <row r="4" spans="2:15" ht="15">
      <c r="B4" s="41"/>
      <c r="C4" s="41"/>
      <c r="D4" s="41"/>
      <c r="E4" s="41"/>
      <c r="F4" s="16" t="s">
        <v>144</v>
      </c>
      <c r="G4" s="1"/>
      <c r="J4" s="41"/>
      <c r="K4" s="41"/>
      <c r="L4" s="41"/>
      <c r="M4" s="41"/>
      <c r="N4" s="16" t="s">
        <v>145</v>
      </c>
      <c r="O4" s="1"/>
    </row>
    <row r="5" spans="2:14" ht="15" customHeight="1">
      <c r="B5" s="43" t="s">
        <v>146</v>
      </c>
      <c r="C5" s="44"/>
      <c r="D5" s="47" t="s">
        <v>147</v>
      </c>
      <c r="E5" s="48"/>
      <c r="F5" s="49"/>
      <c r="J5" s="43" t="s">
        <v>146</v>
      </c>
      <c r="K5" s="44"/>
      <c r="L5" s="47" t="s">
        <v>147</v>
      </c>
      <c r="M5" s="48"/>
      <c r="N5" s="49"/>
    </row>
    <row r="6" spans="2:14" ht="30" customHeight="1">
      <c r="B6" s="45"/>
      <c r="C6" s="46"/>
      <c r="D6" s="11" t="s">
        <v>150</v>
      </c>
      <c r="E6" s="17" t="s">
        <v>148</v>
      </c>
      <c r="F6" s="18" t="s">
        <v>149</v>
      </c>
      <c r="J6" s="45"/>
      <c r="K6" s="46"/>
      <c r="L6" s="11" t="s">
        <v>150</v>
      </c>
      <c r="M6" s="17" t="s">
        <v>148</v>
      </c>
      <c r="N6" s="18" t="s">
        <v>149</v>
      </c>
    </row>
    <row r="7" spans="2:14" ht="6.75" customHeight="1">
      <c r="B7" s="14"/>
      <c r="C7" s="42"/>
      <c r="D7" s="3"/>
      <c r="E7" s="19"/>
      <c r="F7" s="20"/>
      <c r="J7" s="14"/>
      <c r="K7" s="42"/>
      <c r="L7" s="25"/>
      <c r="M7" s="26"/>
      <c r="N7" s="27"/>
    </row>
    <row r="8" spans="2:14" ht="15">
      <c r="B8" s="4" t="s">
        <v>151</v>
      </c>
      <c r="C8" s="12"/>
      <c r="D8" s="21">
        <f>SUM(D10:D28)</f>
        <v>15536</v>
      </c>
      <c r="E8" s="21">
        <f>SUM(E10:E28)</f>
        <v>7384</v>
      </c>
      <c r="F8" s="22">
        <f>SUM(F10:F28)</f>
        <v>8152</v>
      </c>
      <c r="J8" s="4" t="s">
        <v>151</v>
      </c>
      <c r="K8" s="12"/>
      <c r="L8" s="29">
        <f>D8/D8*100</f>
        <v>100</v>
      </c>
      <c r="M8" s="30">
        <f>E8/D8*100</f>
        <v>47.52832131822863</v>
      </c>
      <c r="N8" s="31">
        <f>F8/D8*100</f>
        <v>52.47167868177137</v>
      </c>
    </row>
    <row r="9" spans="2:14" ht="6.75" customHeight="1">
      <c r="B9" s="4"/>
      <c r="C9" s="12"/>
      <c r="D9" s="21"/>
      <c r="E9" s="21"/>
      <c r="F9" s="22"/>
      <c r="J9" s="4"/>
      <c r="K9" s="12"/>
      <c r="L9" s="29"/>
      <c r="M9" s="30"/>
      <c r="N9" s="31"/>
    </row>
    <row r="10" spans="2:14" ht="15">
      <c r="B10" s="4" t="s">
        <v>2</v>
      </c>
      <c r="C10" s="12" t="s">
        <v>152</v>
      </c>
      <c r="D10" s="6">
        <f aca="true" t="shared" si="0" ref="D10:D19">E10+F10</f>
        <v>6</v>
      </c>
      <c r="E10" s="6">
        <v>5</v>
      </c>
      <c r="F10" s="7">
        <v>1</v>
      </c>
      <c r="H10" s="28"/>
      <c r="J10" s="4" t="s">
        <v>2</v>
      </c>
      <c r="K10" s="12" t="s">
        <v>152</v>
      </c>
      <c r="L10" s="29">
        <f>D10/D8*100</f>
        <v>0.038619979402677654</v>
      </c>
      <c r="M10" s="30">
        <f>E10/D8*100</f>
        <v>0.032183316168898045</v>
      </c>
      <c r="N10" s="31">
        <f>F10/D8*100</f>
        <v>0.006436663233779608</v>
      </c>
    </row>
    <row r="11" spans="2:14" ht="20.25" customHeight="1">
      <c r="B11" s="4" t="s">
        <v>3</v>
      </c>
      <c r="C11" s="12" t="s">
        <v>153</v>
      </c>
      <c r="D11" s="6">
        <f t="shared" si="0"/>
        <v>1799</v>
      </c>
      <c r="E11" s="6">
        <v>1213</v>
      </c>
      <c r="F11" s="7">
        <v>586</v>
      </c>
      <c r="H11" s="28"/>
      <c r="J11" s="4" t="s">
        <v>3</v>
      </c>
      <c r="K11" s="12" t="s">
        <v>153</v>
      </c>
      <c r="L11" s="29">
        <f>D11/D8*100</f>
        <v>11.579557157569516</v>
      </c>
      <c r="M11" s="30">
        <f>E11/D8*100</f>
        <v>7.807672502574666</v>
      </c>
      <c r="N11" s="31">
        <f>F11/D8*100</f>
        <v>3.7718846549948504</v>
      </c>
    </row>
    <row r="12" spans="2:14" ht="45" customHeight="1">
      <c r="B12" s="4" t="s">
        <v>4</v>
      </c>
      <c r="C12" s="12" t="s">
        <v>154</v>
      </c>
      <c r="D12" s="6">
        <f t="shared" si="0"/>
        <v>251</v>
      </c>
      <c r="E12" s="6">
        <v>223</v>
      </c>
      <c r="F12" s="7">
        <v>28</v>
      </c>
      <c r="H12" s="28"/>
      <c r="J12" s="4" t="s">
        <v>4</v>
      </c>
      <c r="K12" s="12" t="s">
        <v>154</v>
      </c>
      <c r="L12" s="29">
        <f>D12/D8*100</f>
        <v>1.6156024716786819</v>
      </c>
      <c r="M12" s="30">
        <f>E12/D8*100</f>
        <v>1.4353759011328526</v>
      </c>
      <c r="N12" s="31">
        <f>F12/D8*100</f>
        <v>0.18022657054582905</v>
      </c>
    </row>
    <row r="13" spans="2:14" ht="54.75" customHeight="1">
      <c r="B13" s="4" t="s">
        <v>5</v>
      </c>
      <c r="C13" s="12" t="s">
        <v>155</v>
      </c>
      <c r="D13" s="6">
        <f t="shared" si="0"/>
        <v>49</v>
      </c>
      <c r="E13" s="6">
        <v>44</v>
      </c>
      <c r="F13" s="7">
        <v>5</v>
      </c>
      <c r="H13" s="28"/>
      <c r="J13" s="4" t="s">
        <v>5</v>
      </c>
      <c r="K13" s="12" t="s">
        <v>155</v>
      </c>
      <c r="L13" s="29">
        <f>D13/D8*100</f>
        <v>0.3153964984552008</v>
      </c>
      <c r="M13" s="30">
        <f>E13/D8*100</f>
        <v>0.28321318228630277</v>
      </c>
      <c r="N13" s="31">
        <f>F13/D8*100</f>
        <v>0.032183316168898045</v>
      </c>
    </row>
    <row r="14" spans="2:14" ht="15">
      <c r="B14" s="4" t="s">
        <v>6</v>
      </c>
      <c r="C14" s="12" t="s">
        <v>156</v>
      </c>
      <c r="D14" s="6">
        <f t="shared" si="0"/>
        <v>8</v>
      </c>
      <c r="E14" s="6">
        <v>8</v>
      </c>
      <c r="F14" s="7">
        <v>0</v>
      </c>
      <c r="H14" s="28"/>
      <c r="J14" s="4" t="s">
        <v>6</v>
      </c>
      <c r="K14" s="12" t="s">
        <v>156</v>
      </c>
      <c r="L14" s="29">
        <f>D14/D8*100</f>
        <v>0.051493305870236865</v>
      </c>
      <c r="M14" s="30">
        <f>E14/D8*100</f>
        <v>0.051493305870236865</v>
      </c>
      <c r="N14" s="31">
        <f>F14/D8*100</f>
        <v>0</v>
      </c>
    </row>
    <row r="15" spans="2:14" ht="54.75" customHeight="1">
      <c r="B15" s="4" t="s">
        <v>7</v>
      </c>
      <c r="C15" s="12" t="s">
        <v>157</v>
      </c>
      <c r="D15" s="6">
        <f t="shared" si="0"/>
        <v>9561</v>
      </c>
      <c r="E15" s="6">
        <v>3646</v>
      </c>
      <c r="F15" s="7">
        <v>5915</v>
      </c>
      <c r="H15" s="28"/>
      <c r="J15" s="4" t="s">
        <v>7</v>
      </c>
      <c r="K15" s="12" t="s">
        <v>157</v>
      </c>
      <c r="L15" s="29">
        <f>D15/D8*100</f>
        <v>61.54093717816684</v>
      </c>
      <c r="M15" s="30">
        <f>E15/D8*100</f>
        <v>23.468074150360454</v>
      </c>
      <c r="N15" s="31">
        <f>F15/D8*100</f>
        <v>38.072863027806385</v>
      </c>
    </row>
    <row r="16" spans="2:14" ht="15">
      <c r="B16" s="4" t="s">
        <v>8</v>
      </c>
      <c r="C16" s="12" t="s">
        <v>158</v>
      </c>
      <c r="D16" s="6">
        <f t="shared" si="0"/>
        <v>44</v>
      </c>
      <c r="E16" s="6">
        <v>41</v>
      </c>
      <c r="F16" s="7">
        <v>3</v>
      </c>
      <c r="H16" s="28"/>
      <c r="J16" s="4" t="s">
        <v>8</v>
      </c>
      <c r="K16" s="12" t="s">
        <v>158</v>
      </c>
      <c r="L16" s="29">
        <f>D16/D8*100</f>
        <v>0.28321318228630277</v>
      </c>
      <c r="M16" s="30">
        <f>E16/D8*100</f>
        <v>0.263903192584964</v>
      </c>
      <c r="N16" s="31">
        <f>F16/D8*100</f>
        <v>0.019309989701338827</v>
      </c>
    </row>
    <row r="17" spans="2:14" ht="40.5" customHeight="1">
      <c r="B17" s="4" t="s">
        <v>9</v>
      </c>
      <c r="C17" s="12" t="s">
        <v>159</v>
      </c>
      <c r="D17" s="6">
        <f t="shared" si="0"/>
        <v>1112</v>
      </c>
      <c r="E17" s="6">
        <v>430</v>
      </c>
      <c r="F17" s="7">
        <v>682</v>
      </c>
      <c r="H17" s="28"/>
      <c r="J17" s="4" t="s">
        <v>9</v>
      </c>
      <c r="K17" s="12" t="s">
        <v>159</v>
      </c>
      <c r="L17" s="29">
        <f>D17/D8*100</f>
        <v>7.1575695159629245</v>
      </c>
      <c r="M17" s="30">
        <f>E17/D8*100</f>
        <v>2.767765190525232</v>
      </c>
      <c r="N17" s="31">
        <f>F17/D8*100</f>
        <v>4.3898043254376935</v>
      </c>
    </row>
    <row r="18" spans="2:14" ht="15">
      <c r="B18" s="4" t="s">
        <v>10</v>
      </c>
      <c r="C18" s="12" t="s">
        <v>160</v>
      </c>
      <c r="D18" s="6">
        <f t="shared" si="0"/>
        <v>202</v>
      </c>
      <c r="E18" s="6">
        <v>153</v>
      </c>
      <c r="F18" s="7">
        <v>49</v>
      </c>
      <c r="H18" s="28"/>
      <c r="J18" s="4" t="s">
        <v>10</v>
      </c>
      <c r="K18" s="12" t="s">
        <v>160</v>
      </c>
      <c r="L18" s="29">
        <f>D18/D8*100</f>
        <v>1.300205973223481</v>
      </c>
      <c r="M18" s="30">
        <f>E18/D8*100</f>
        <v>0.9848094747682801</v>
      </c>
      <c r="N18" s="31">
        <f>F18/D8*100</f>
        <v>0.3153964984552008</v>
      </c>
    </row>
    <row r="19" spans="2:14" ht="15">
      <c r="B19" s="4" t="s">
        <v>11</v>
      </c>
      <c r="C19" s="12" t="s">
        <v>161</v>
      </c>
      <c r="D19" s="6">
        <f t="shared" si="0"/>
        <v>446</v>
      </c>
      <c r="E19" s="6">
        <v>139</v>
      </c>
      <c r="F19" s="7">
        <v>307</v>
      </c>
      <c r="H19" s="28"/>
      <c r="J19" s="4" t="s">
        <v>11</v>
      </c>
      <c r="K19" s="12" t="s">
        <v>161</v>
      </c>
      <c r="L19" s="29">
        <f>D19/D8*100</f>
        <v>2.8707518022657053</v>
      </c>
      <c r="M19" s="30">
        <f>E19/D8*100</f>
        <v>0.8946961894953656</v>
      </c>
      <c r="N19" s="31">
        <f>F19/D8*100</f>
        <v>1.97605561277034</v>
      </c>
    </row>
    <row r="20" spans="2:14" ht="15">
      <c r="B20" s="4" t="s">
        <v>12</v>
      </c>
      <c r="C20" s="12" t="s">
        <v>162</v>
      </c>
      <c r="D20" s="6">
        <v>0</v>
      </c>
      <c r="E20" s="6">
        <v>0</v>
      </c>
      <c r="F20" s="7">
        <v>0</v>
      </c>
      <c r="H20" s="28"/>
      <c r="J20" s="4" t="s">
        <v>12</v>
      </c>
      <c r="K20" s="12" t="s">
        <v>162</v>
      </c>
      <c r="L20" s="29">
        <f>D20/D8*100</f>
        <v>0</v>
      </c>
      <c r="M20" s="30">
        <f>E20/D8*100</f>
        <v>0</v>
      </c>
      <c r="N20" s="31">
        <f>F20/D8*100</f>
        <v>0</v>
      </c>
    </row>
    <row r="21" spans="2:14" ht="45" customHeight="1">
      <c r="B21" s="4" t="s">
        <v>13</v>
      </c>
      <c r="C21" s="12" t="s">
        <v>163</v>
      </c>
      <c r="D21" s="6">
        <f aca="true" t="shared" si="1" ref="D21:D28">E21+F21</f>
        <v>40</v>
      </c>
      <c r="E21" s="6">
        <v>37</v>
      </c>
      <c r="F21" s="7">
        <v>3</v>
      </c>
      <c r="H21" s="28"/>
      <c r="J21" s="4" t="s">
        <v>13</v>
      </c>
      <c r="K21" s="12" t="s">
        <v>163</v>
      </c>
      <c r="L21" s="29">
        <f>D21/D8*100</f>
        <v>0.25746652935118436</v>
      </c>
      <c r="M21" s="30">
        <f>E21/D8*100</f>
        <v>0.2381565396498455</v>
      </c>
      <c r="N21" s="31">
        <f>F21/D8*100</f>
        <v>0.019309989701338827</v>
      </c>
    </row>
    <row r="22" spans="2:14" ht="40.5" customHeight="1">
      <c r="B22" s="4" t="s">
        <v>14</v>
      </c>
      <c r="C22" s="12" t="s">
        <v>164</v>
      </c>
      <c r="D22" s="6">
        <f t="shared" si="1"/>
        <v>95</v>
      </c>
      <c r="E22" s="6">
        <v>62</v>
      </c>
      <c r="F22" s="7">
        <v>33</v>
      </c>
      <c r="H22" s="28"/>
      <c r="J22" s="4" t="s">
        <v>14</v>
      </c>
      <c r="K22" s="12" t="s">
        <v>164</v>
      </c>
      <c r="L22" s="29">
        <f>D22/D8*100</f>
        <v>0.6114830072090629</v>
      </c>
      <c r="M22" s="30">
        <f>E22/D8*100</f>
        <v>0.39907312049433574</v>
      </c>
      <c r="N22" s="31">
        <f>F22/D8*100</f>
        <v>0.21240988671472708</v>
      </c>
    </row>
    <row r="23" spans="2:14" ht="54.75" customHeight="1">
      <c r="B23" s="4" t="s">
        <v>15</v>
      </c>
      <c r="C23" s="12" t="s">
        <v>165</v>
      </c>
      <c r="D23" s="6">
        <f t="shared" si="1"/>
        <v>1</v>
      </c>
      <c r="E23" s="6">
        <v>1</v>
      </c>
      <c r="F23" s="7">
        <v>0</v>
      </c>
      <c r="H23" s="28"/>
      <c r="J23" s="4" t="s">
        <v>15</v>
      </c>
      <c r="K23" s="12" t="s">
        <v>165</v>
      </c>
      <c r="L23" s="29">
        <f>D23/D8*100</f>
        <v>0.006436663233779608</v>
      </c>
      <c r="M23" s="30">
        <f>E23/D8*100</f>
        <v>0.006436663233779608</v>
      </c>
      <c r="N23" s="31">
        <f>F23/D8*100</f>
        <v>0</v>
      </c>
    </row>
    <row r="24" spans="2:14" ht="15">
      <c r="B24" s="4" t="s">
        <v>16</v>
      </c>
      <c r="C24" s="12" t="s">
        <v>166</v>
      </c>
      <c r="D24" s="6">
        <f t="shared" si="1"/>
        <v>528</v>
      </c>
      <c r="E24" s="6">
        <v>464</v>
      </c>
      <c r="F24" s="7">
        <v>64</v>
      </c>
      <c r="H24" s="28"/>
      <c r="J24" s="4" t="s">
        <v>16</v>
      </c>
      <c r="K24" s="12" t="s">
        <v>166</v>
      </c>
      <c r="L24" s="29">
        <f>D24/D8*100</f>
        <v>3.398558187435633</v>
      </c>
      <c r="M24" s="30">
        <f>E24/D8*100</f>
        <v>2.9866117404737382</v>
      </c>
      <c r="N24" s="31">
        <f>F24/D8*100</f>
        <v>0.4119464469618949</v>
      </c>
    </row>
    <row r="25" spans="2:14" ht="40.5" customHeight="1">
      <c r="B25" s="4" t="s">
        <v>17</v>
      </c>
      <c r="C25" s="12" t="s">
        <v>167</v>
      </c>
      <c r="D25" s="6">
        <f t="shared" si="1"/>
        <v>185</v>
      </c>
      <c r="E25" s="6">
        <v>158</v>
      </c>
      <c r="F25" s="7">
        <v>27</v>
      </c>
      <c r="H25" s="28"/>
      <c r="J25" s="4" t="s">
        <v>17</v>
      </c>
      <c r="K25" s="12" t="s">
        <v>167</v>
      </c>
      <c r="L25" s="29">
        <f>D25/D8*100</f>
        <v>1.1907826982492276</v>
      </c>
      <c r="M25" s="30">
        <f>E25/D8*100</f>
        <v>1.016992790937178</v>
      </c>
      <c r="N25" s="31">
        <f>F25/D8*100</f>
        <v>0.17378990731204944</v>
      </c>
    </row>
    <row r="26" spans="2:14" ht="15">
      <c r="B26" s="4" t="s">
        <v>18</v>
      </c>
      <c r="C26" s="12" t="s">
        <v>168</v>
      </c>
      <c r="D26" s="6">
        <f t="shared" si="1"/>
        <v>145</v>
      </c>
      <c r="E26" s="6">
        <v>102</v>
      </c>
      <c r="F26" s="7">
        <v>43</v>
      </c>
      <c r="H26" s="28"/>
      <c r="J26" s="4" t="s">
        <v>18</v>
      </c>
      <c r="K26" s="12" t="s">
        <v>168</v>
      </c>
      <c r="L26" s="29">
        <f>D26/D8*100</f>
        <v>0.9333161688980433</v>
      </c>
      <c r="M26" s="30">
        <f>E26/D8*100</f>
        <v>0.65653964984552</v>
      </c>
      <c r="N26" s="31">
        <f>F26/D8*100</f>
        <v>0.27677651905252315</v>
      </c>
    </row>
    <row r="27" spans="2:14" ht="15">
      <c r="B27" s="4" t="s">
        <v>19</v>
      </c>
      <c r="C27" s="12" t="s">
        <v>169</v>
      </c>
      <c r="D27" s="6">
        <f t="shared" si="1"/>
        <v>1060</v>
      </c>
      <c r="E27" s="6">
        <v>654</v>
      </c>
      <c r="F27" s="7">
        <v>406</v>
      </c>
      <c r="H27" s="28"/>
      <c r="J27" s="4" t="s">
        <v>19</v>
      </c>
      <c r="K27" s="12" t="s">
        <v>169</v>
      </c>
      <c r="L27" s="29">
        <f>D27/D8*100</f>
        <v>6.822863027806385</v>
      </c>
      <c r="M27" s="30">
        <f>E27/D8*100</f>
        <v>4.209577754891864</v>
      </c>
      <c r="N27" s="31">
        <f>F27/D8*100</f>
        <v>2.613285272914521</v>
      </c>
    </row>
    <row r="28" spans="2:14" ht="30">
      <c r="B28" s="8" t="s">
        <v>20</v>
      </c>
      <c r="C28" s="13" t="s">
        <v>170</v>
      </c>
      <c r="D28" s="23">
        <f t="shared" si="1"/>
        <v>4</v>
      </c>
      <c r="E28" s="9">
        <v>4</v>
      </c>
      <c r="F28" s="10">
        <v>0</v>
      </c>
      <c r="H28" s="28"/>
      <c r="J28" s="8" t="s">
        <v>20</v>
      </c>
      <c r="K28" s="13" t="s">
        <v>170</v>
      </c>
      <c r="L28" s="32">
        <f>D28/D8*100</f>
        <v>0.025746652935118432</v>
      </c>
      <c r="M28" s="33">
        <f>E28/D8*100</f>
        <v>0.025746652935118432</v>
      </c>
      <c r="N28" s="34">
        <f>F28/D8*100</f>
        <v>0</v>
      </c>
    </row>
    <row r="29" spans="2:14" ht="15">
      <c r="B29" s="15" t="s">
        <v>171</v>
      </c>
      <c r="C29" s="5"/>
      <c r="D29" s="6"/>
      <c r="E29" s="6"/>
      <c r="F29" s="6"/>
      <c r="J29" s="15" t="s">
        <v>171</v>
      </c>
      <c r="K29" s="5"/>
      <c r="L29" s="6"/>
      <c r="M29" s="6"/>
      <c r="N29" s="6"/>
    </row>
    <row r="30" spans="2:10" ht="15">
      <c r="B30" s="2" t="s">
        <v>172</v>
      </c>
      <c r="J30" s="2" t="s">
        <v>172</v>
      </c>
    </row>
  </sheetData>
  <sheetProtection/>
  <mergeCells count="4">
    <mergeCell ref="B5:C6"/>
    <mergeCell ref="D5:F5"/>
    <mergeCell ref="J5:K6"/>
    <mergeCell ref="L5:N5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Roman,標準"&amp;12III-83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2:O31"/>
  <sheetViews>
    <sheetView showGridLines="0" zoomScalePageLayoutView="0" workbookViewId="0" topLeftCell="I1">
      <selection activeCell="I1" sqref="I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8" width="9.140625" style="2" customWidth="1"/>
    <col min="9" max="9" width="7.7109375" style="2" customWidth="1"/>
    <col min="10" max="10" width="9.7109375" style="2" customWidth="1"/>
    <col min="11" max="11" width="28.8515625" style="2" customWidth="1"/>
    <col min="12" max="14" width="11.7109375" style="2" customWidth="1"/>
    <col min="15" max="16384" width="9.140625" style="2" customWidth="1"/>
  </cols>
  <sheetData>
    <row r="2" spans="2:15" ht="15">
      <c r="B2" s="41" t="s">
        <v>54</v>
      </c>
      <c r="C2" s="41"/>
      <c r="D2" s="41"/>
      <c r="E2" s="41"/>
      <c r="F2" s="41"/>
      <c r="G2" s="1"/>
      <c r="J2" s="41" t="s">
        <v>103</v>
      </c>
      <c r="K2" s="41"/>
      <c r="L2" s="41"/>
      <c r="M2" s="41"/>
      <c r="N2" s="41"/>
      <c r="O2" s="1"/>
    </row>
    <row r="3" spans="2:15" ht="15">
      <c r="B3" s="41" t="s">
        <v>74</v>
      </c>
      <c r="C3" s="41"/>
      <c r="D3" s="41"/>
      <c r="E3" s="41"/>
      <c r="F3" s="41"/>
      <c r="G3" s="1"/>
      <c r="J3" s="41" t="s">
        <v>120</v>
      </c>
      <c r="K3" s="41"/>
      <c r="L3" s="41"/>
      <c r="M3" s="41"/>
      <c r="N3" s="41"/>
      <c r="O3" s="1"/>
    </row>
    <row r="4" spans="2:15" ht="15">
      <c r="B4" s="41"/>
      <c r="C4" s="41"/>
      <c r="D4" s="41"/>
      <c r="E4" s="41"/>
      <c r="F4" s="16" t="s">
        <v>0</v>
      </c>
      <c r="G4" s="1"/>
      <c r="J4" s="41"/>
      <c r="K4" s="41"/>
      <c r="L4" s="41"/>
      <c r="M4" s="41"/>
      <c r="N4" s="16" t="s">
        <v>88</v>
      </c>
      <c r="O4" s="1"/>
    </row>
    <row r="5" spans="2:14" ht="15">
      <c r="B5" s="43" t="s">
        <v>45</v>
      </c>
      <c r="C5" s="44"/>
      <c r="D5" s="47" t="s">
        <v>46</v>
      </c>
      <c r="E5" s="48"/>
      <c r="F5" s="49"/>
      <c r="J5" s="43" t="s">
        <v>45</v>
      </c>
      <c r="K5" s="44"/>
      <c r="L5" s="47" t="s">
        <v>46</v>
      </c>
      <c r="M5" s="48"/>
      <c r="N5" s="49"/>
    </row>
    <row r="6" spans="2:14" ht="30" customHeight="1">
      <c r="B6" s="45"/>
      <c r="C6" s="46"/>
      <c r="D6" s="11" t="s">
        <v>42</v>
      </c>
      <c r="E6" s="17" t="s">
        <v>21</v>
      </c>
      <c r="F6" s="18" t="s">
        <v>1</v>
      </c>
      <c r="J6" s="45"/>
      <c r="K6" s="46"/>
      <c r="L6" s="11" t="s">
        <v>135</v>
      </c>
      <c r="M6" s="17" t="s">
        <v>21</v>
      </c>
      <c r="N6" s="18" t="s">
        <v>1</v>
      </c>
    </row>
    <row r="7" spans="2:14" ht="6.75" customHeight="1">
      <c r="B7" s="14"/>
      <c r="C7" s="42"/>
      <c r="D7" s="3"/>
      <c r="E7" s="19"/>
      <c r="F7" s="20"/>
      <c r="J7" s="14"/>
      <c r="K7" s="42"/>
      <c r="L7" s="25"/>
      <c r="M7" s="26"/>
      <c r="N7" s="27"/>
    </row>
    <row r="8" spans="2:14" ht="15">
      <c r="B8" s="4" t="s">
        <v>43</v>
      </c>
      <c r="C8" s="12"/>
      <c r="D8" s="21">
        <f>SUM(D10:D28)</f>
        <v>7991</v>
      </c>
      <c r="E8" s="21">
        <f>SUM(E10:E28)</f>
        <v>4374</v>
      </c>
      <c r="F8" s="22">
        <f>SUM(F10:F28)</f>
        <v>3617</v>
      </c>
      <c r="J8" s="4" t="s">
        <v>142</v>
      </c>
      <c r="K8" s="12"/>
      <c r="L8" s="29">
        <f>D8/D8*100</f>
        <v>100</v>
      </c>
      <c r="M8" s="30">
        <f>E8/D8*100</f>
        <v>54.73657865098236</v>
      </c>
      <c r="N8" s="31">
        <f>F8/D8*100</f>
        <v>45.26342134901765</v>
      </c>
    </row>
    <row r="9" spans="2:14" ht="6.75" customHeight="1">
      <c r="B9" s="4"/>
      <c r="C9" s="12"/>
      <c r="D9" s="21"/>
      <c r="E9" s="21"/>
      <c r="F9" s="22"/>
      <c r="J9" s="4"/>
      <c r="K9" s="12"/>
      <c r="L9" s="29"/>
      <c r="M9" s="30"/>
      <c r="N9" s="31"/>
    </row>
    <row r="10" spans="2:14" ht="15">
      <c r="B10" s="4" t="s">
        <v>2</v>
      </c>
      <c r="C10" s="12" t="s">
        <v>23</v>
      </c>
      <c r="D10" s="6">
        <f aca="true" t="shared" si="0" ref="D10:D15">E10+F10</f>
        <v>2</v>
      </c>
      <c r="E10" s="6">
        <v>2</v>
      </c>
      <c r="F10" s="7">
        <v>0</v>
      </c>
      <c r="J10" s="4" t="s">
        <v>2</v>
      </c>
      <c r="K10" s="12" t="s">
        <v>23</v>
      </c>
      <c r="L10" s="29">
        <f>D10/D8*100</f>
        <v>0.02502815667626079</v>
      </c>
      <c r="M10" s="30">
        <f>E10/D8*100</f>
        <v>0.02502815667626079</v>
      </c>
      <c r="N10" s="31">
        <f>F10/D8*100</f>
        <v>0</v>
      </c>
    </row>
    <row r="11" spans="2:14" ht="20.25" customHeight="1">
      <c r="B11" s="4" t="s">
        <v>3</v>
      </c>
      <c r="C11" s="12" t="s">
        <v>22</v>
      </c>
      <c r="D11" s="6">
        <f t="shared" si="0"/>
        <v>1686</v>
      </c>
      <c r="E11" s="6">
        <v>1386</v>
      </c>
      <c r="F11" s="7">
        <v>300</v>
      </c>
      <c r="J11" s="4" t="s">
        <v>3</v>
      </c>
      <c r="K11" s="12" t="s">
        <v>22</v>
      </c>
      <c r="L11" s="29">
        <f>D11/D8*100</f>
        <v>21.09873607808785</v>
      </c>
      <c r="M11" s="30">
        <f>E11/D8*100</f>
        <v>17.34451257664873</v>
      </c>
      <c r="N11" s="31">
        <f>F11/D8*100</f>
        <v>3.754223501439119</v>
      </c>
    </row>
    <row r="12" spans="2:14" ht="45" customHeight="1">
      <c r="B12" s="4" t="s">
        <v>4</v>
      </c>
      <c r="C12" s="12" t="s">
        <v>24</v>
      </c>
      <c r="D12" s="6">
        <f t="shared" si="0"/>
        <v>143</v>
      </c>
      <c r="E12" s="6">
        <v>126</v>
      </c>
      <c r="F12" s="7">
        <v>17</v>
      </c>
      <c r="J12" s="4" t="s">
        <v>4</v>
      </c>
      <c r="K12" s="12" t="s">
        <v>24</v>
      </c>
      <c r="L12" s="29">
        <f>D12/D8*100</f>
        <v>1.7895132023526465</v>
      </c>
      <c r="M12" s="30">
        <f>E12/D8*100</f>
        <v>1.5767738706044299</v>
      </c>
      <c r="N12" s="31">
        <f>F12/D8*100</f>
        <v>0.21273933174821674</v>
      </c>
    </row>
    <row r="13" spans="2:14" ht="54.75" customHeight="1">
      <c r="B13" s="4" t="s">
        <v>5</v>
      </c>
      <c r="C13" s="12" t="s">
        <v>25</v>
      </c>
      <c r="D13" s="6">
        <f t="shared" si="0"/>
        <v>52</v>
      </c>
      <c r="E13" s="6">
        <v>43</v>
      </c>
      <c r="F13" s="7">
        <v>9</v>
      </c>
      <c r="J13" s="4" t="s">
        <v>5</v>
      </c>
      <c r="K13" s="12" t="s">
        <v>25</v>
      </c>
      <c r="L13" s="29">
        <f>D13/D8*100</f>
        <v>0.6507320735827806</v>
      </c>
      <c r="M13" s="30">
        <f>E13/D8*100</f>
        <v>0.5381053685396071</v>
      </c>
      <c r="N13" s="31">
        <f>F13/D8*100</f>
        <v>0.11262670504317357</v>
      </c>
    </row>
    <row r="14" spans="2:14" ht="15">
      <c r="B14" s="4" t="s">
        <v>6</v>
      </c>
      <c r="C14" s="12" t="s">
        <v>26</v>
      </c>
      <c r="D14" s="6">
        <f t="shared" si="0"/>
        <v>6</v>
      </c>
      <c r="E14" s="6">
        <v>6</v>
      </c>
      <c r="F14" s="7">
        <v>0</v>
      </c>
      <c r="J14" s="4" t="s">
        <v>6</v>
      </c>
      <c r="K14" s="12" t="s">
        <v>26</v>
      </c>
      <c r="L14" s="29">
        <f>D14/D8*100</f>
        <v>0.07508447002878238</v>
      </c>
      <c r="M14" s="30">
        <f>E14/D8*100</f>
        <v>0.07508447002878238</v>
      </c>
      <c r="N14" s="31">
        <f>F14/D8*100</f>
        <v>0</v>
      </c>
    </row>
    <row r="15" spans="2:14" ht="54.75" customHeight="1">
      <c r="B15" s="4" t="s">
        <v>7</v>
      </c>
      <c r="C15" s="12" t="s">
        <v>27</v>
      </c>
      <c r="D15" s="6">
        <f t="shared" si="0"/>
        <v>4228</v>
      </c>
      <c r="E15" s="6">
        <v>1670</v>
      </c>
      <c r="F15" s="7">
        <v>2558</v>
      </c>
      <c r="J15" s="4" t="s">
        <v>7</v>
      </c>
      <c r="K15" s="12" t="s">
        <v>27</v>
      </c>
      <c r="L15" s="29">
        <f>D15/D8*100</f>
        <v>52.909523213615316</v>
      </c>
      <c r="M15" s="30">
        <f>E15/D8*100</f>
        <v>20.898510824677764</v>
      </c>
      <c r="N15" s="31">
        <f>F15/D8*100</f>
        <v>32.01101238893755</v>
      </c>
    </row>
    <row r="16" spans="2:14" ht="15">
      <c r="B16" s="4" t="s">
        <v>8</v>
      </c>
      <c r="C16" s="12" t="s">
        <v>28</v>
      </c>
      <c r="D16" s="6">
        <f aca="true" t="shared" si="1" ref="D16:D28">E16+F16</f>
        <v>32</v>
      </c>
      <c r="E16" s="6">
        <v>29</v>
      </c>
      <c r="F16" s="7">
        <v>3</v>
      </c>
      <c r="J16" s="4" t="s">
        <v>8</v>
      </c>
      <c r="K16" s="12" t="s">
        <v>28</v>
      </c>
      <c r="L16" s="29">
        <f>D16/D8*100</f>
        <v>0.40045050682017264</v>
      </c>
      <c r="M16" s="30">
        <f>E16/D8*100</f>
        <v>0.3629082718057815</v>
      </c>
      <c r="N16" s="31">
        <f>F16/D8*100</f>
        <v>0.03754223501439119</v>
      </c>
    </row>
    <row r="17" spans="2:14" ht="40.5" customHeight="1">
      <c r="B17" s="4" t="s">
        <v>9</v>
      </c>
      <c r="C17" s="12" t="s">
        <v>29</v>
      </c>
      <c r="D17" s="6">
        <f t="shared" si="1"/>
        <v>615</v>
      </c>
      <c r="E17" s="6">
        <v>218</v>
      </c>
      <c r="F17" s="7">
        <v>397</v>
      </c>
      <c r="J17" s="4" t="s">
        <v>9</v>
      </c>
      <c r="K17" s="12" t="s">
        <v>29</v>
      </c>
      <c r="L17" s="29">
        <f>D17/D8*100</f>
        <v>7.696158177950194</v>
      </c>
      <c r="M17" s="30">
        <f>E17/D8*100</f>
        <v>2.7280690777124263</v>
      </c>
      <c r="N17" s="31">
        <f>F17/D8*100</f>
        <v>4.968089100237767</v>
      </c>
    </row>
    <row r="18" spans="2:14" ht="15">
      <c r="B18" s="4" t="s">
        <v>10</v>
      </c>
      <c r="C18" s="12" t="s">
        <v>30</v>
      </c>
      <c r="D18" s="6">
        <f t="shared" si="1"/>
        <v>86</v>
      </c>
      <c r="E18" s="6">
        <v>82</v>
      </c>
      <c r="F18" s="7">
        <v>4</v>
      </c>
      <c r="J18" s="4" t="s">
        <v>10</v>
      </c>
      <c r="K18" s="12" t="s">
        <v>30</v>
      </c>
      <c r="L18" s="29">
        <f>D18/D8*100</f>
        <v>1.0762107370792142</v>
      </c>
      <c r="M18" s="30">
        <f>E18/D8*100</f>
        <v>1.0261544237266926</v>
      </c>
      <c r="N18" s="31">
        <f>F18/D8*100</f>
        <v>0.05005631335252158</v>
      </c>
    </row>
    <row r="19" spans="2:14" ht="15">
      <c r="B19" s="4" t="s">
        <v>11</v>
      </c>
      <c r="C19" s="12" t="s">
        <v>31</v>
      </c>
      <c r="D19" s="6">
        <f t="shared" si="1"/>
        <v>87</v>
      </c>
      <c r="E19" s="6">
        <v>43</v>
      </c>
      <c r="F19" s="7">
        <v>44</v>
      </c>
      <c r="J19" s="4" t="s">
        <v>11</v>
      </c>
      <c r="K19" s="12" t="s">
        <v>31</v>
      </c>
      <c r="L19" s="29">
        <f>D19/D8*100</f>
        <v>1.0887248154173446</v>
      </c>
      <c r="M19" s="30">
        <f>E19/D8*100</f>
        <v>0.5381053685396071</v>
      </c>
      <c r="N19" s="31">
        <f>F19/D8*100</f>
        <v>0.5506194468777375</v>
      </c>
    </row>
    <row r="20" spans="2:14" ht="15">
      <c r="B20" s="4" t="s">
        <v>12</v>
      </c>
      <c r="C20" s="12" t="s">
        <v>32</v>
      </c>
      <c r="D20" s="6">
        <f t="shared" si="1"/>
        <v>0</v>
      </c>
      <c r="E20" s="6">
        <v>0</v>
      </c>
      <c r="F20" s="7">
        <v>0</v>
      </c>
      <c r="J20" s="4" t="s">
        <v>12</v>
      </c>
      <c r="K20" s="12" t="s">
        <v>32</v>
      </c>
      <c r="L20" s="29">
        <f>D20/D8*100</f>
        <v>0</v>
      </c>
      <c r="M20" s="30">
        <f>E20/D8*100</f>
        <v>0</v>
      </c>
      <c r="N20" s="31">
        <f>F20/D8*100</f>
        <v>0</v>
      </c>
    </row>
    <row r="21" spans="2:14" ht="45" customHeight="1">
      <c r="B21" s="4" t="s">
        <v>13</v>
      </c>
      <c r="C21" s="12" t="s">
        <v>33</v>
      </c>
      <c r="D21" s="6">
        <f t="shared" si="1"/>
        <v>17</v>
      </c>
      <c r="E21" s="6">
        <v>16</v>
      </c>
      <c r="F21" s="7">
        <v>1</v>
      </c>
      <c r="J21" s="4" t="s">
        <v>13</v>
      </c>
      <c r="K21" s="12" t="s">
        <v>33</v>
      </c>
      <c r="L21" s="29">
        <f>D21/D8*100</f>
        <v>0.21273933174821674</v>
      </c>
      <c r="M21" s="30">
        <f>E21/D8*100</f>
        <v>0.20022525341008632</v>
      </c>
      <c r="N21" s="31">
        <f>F21/D8*100</f>
        <v>0.012514078338130395</v>
      </c>
    </row>
    <row r="22" spans="2:14" ht="40.5" customHeight="1">
      <c r="B22" s="4" t="s">
        <v>14</v>
      </c>
      <c r="C22" s="12" t="s">
        <v>34</v>
      </c>
      <c r="D22" s="6">
        <f t="shared" si="1"/>
        <v>70</v>
      </c>
      <c r="E22" s="6">
        <v>47</v>
      </c>
      <c r="F22" s="7">
        <v>23</v>
      </c>
      <c r="J22" s="4" t="s">
        <v>14</v>
      </c>
      <c r="K22" s="12" t="s">
        <v>34</v>
      </c>
      <c r="L22" s="29">
        <f>D22/D8*100</f>
        <v>0.8759854836691278</v>
      </c>
      <c r="M22" s="30">
        <f>E22/D8*100</f>
        <v>0.5881616818921287</v>
      </c>
      <c r="N22" s="31">
        <f>F22/D8*100</f>
        <v>0.2878238017769991</v>
      </c>
    </row>
    <row r="23" spans="2:14" ht="54.75" customHeight="1">
      <c r="B23" s="4" t="s">
        <v>15</v>
      </c>
      <c r="C23" s="12" t="s">
        <v>47</v>
      </c>
      <c r="D23" s="6">
        <f t="shared" si="1"/>
        <v>0</v>
      </c>
      <c r="E23" s="6">
        <v>0</v>
      </c>
      <c r="F23" s="7">
        <v>0</v>
      </c>
      <c r="J23" s="4" t="s">
        <v>15</v>
      </c>
      <c r="K23" s="12" t="s">
        <v>47</v>
      </c>
      <c r="L23" s="29">
        <f>D23/D8*100</f>
        <v>0</v>
      </c>
      <c r="M23" s="30">
        <f>E23/D8*100</f>
        <v>0</v>
      </c>
      <c r="N23" s="31">
        <f>F23/D8*100</f>
        <v>0</v>
      </c>
    </row>
    <row r="24" spans="2:14" ht="15">
      <c r="B24" s="4" t="s">
        <v>16</v>
      </c>
      <c r="C24" s="12" t="s">
        <v>35</v>
      </c>
      <c r="D24" s="6">
        <f t="shared" si="1"/>
        <v>294</v>
      </c>
      <c r="E24" s="6">
        <v>250</v>
      </c>
      <c r="F24" s="7">
        <v>44</v>
      </c>
      <c r="J24" s="4" t="s">
        <v>16</v>
      </c>
      <c r="K24" s="12" t="s">
        <v>35</v>
      </c>
      <c r="L24" s="29">
        <f>D24/D8*100</f>
        <v>3.6791390314103367</v>
      </c>
      <c r="M24" s="30">
        <f>E24/D8*100</f>
        <v>3.128519584532599</v>
      </c>
      <c r="N24" s="31">
        <f>F24/D8*100</f>
        <v>0.5506194468777375</v>
      </c>
    </row>
    <row r="25" spans="2:14" ht="40.5" customHeight="1">
      <c r="B25" s="4" t="s">
        <v>17</v>
      </c>
      <c r="C25" s="12" t="s">
        <v>36</v>
      </c>
      <c r="D25" s="6">
        <f t="shared" si="1"/>
        <v>116</v>
      </c>
      <c r="E25" s="6">
        <v>95</v>
      </c>
      <c r="F25" s="7">
        <v>21</v>
      </c>
      <c r="J25" s="4" t="s">
        <v>17</v>
      </c>
      <c r="K25" s="12" t="s">
        <v>36</v>
      </c>
      <c r="L25" s="29">
        <f>D25/D8*100</f>
        <v>1.451633087223126</v>
      </c>
      <c r="M25" s="30">
        <f>E25/D8*100</f>
        <v>1.1888374421223877</v>
      </c>
      <c r="N25" s="31">
        <f>F25/D8*100</f>
        <v>0.26279564510073833</v>
      </c>
    </row>
    <row r="26" spans="2:14" ht="15">
      <c r="B26" s="4" t="s">
        <v>18</v>
      </c>
      <c r="C26" s="12" t="s">
        <v>37</v>
      </c>
      <c r="D26" s="6">
        <f t="shared" si="1"/>
        <v>35</v>
      </c>
      <c r="E26" s="6">
        <v>21</v>
      </c>
      <c r="F26" s="7">
        <v>14</v>
      </c>
      <c r="J26" s="4" t="s">
        <v>18</v>
      </c>
      <c r="K26" s="12" t="s">
        <v>37</v>
      </c>
      <c r="L26" s="29">
        <f>D26/D8*100</f>
        <v>0.4379927418345639</v>
      </c>
      <c r="M26" s="30">
        <f>E26/D8*100</f>
        <v>0.26279564510073833</v>
      </c>
      <c r="N26" s="31">
        <f>F26/D8*100</f>
        <v>0.17519709673382555</v>
      </c>
    </row>
    <row r="27" spans="2:14" ht="15">
      <c r="B27" s="4" t="s">
        <v>19</v>
      </c>
      <c r="C27" s="12" t="s">
        <v>38</v>
      </c>
      <c r="D27" s="6">
        <f t="shared" si="1"/>
        <v>520</v>
      </c>
      <c r="E27" s="6">
        <v>338</v>
      </c>
      <c r="F27" s="7">
        <v>182</v>
      </c>
      <c r="J27" s="4" t="s">
        <v>19</v>
      </c>
      <c r="K27" s="12" t="s">
        <v>38</v>
      </c>
      <c r="L27" s="29">
        <f>D27/D8*100</f>
        <v>6.507320735827807</v>
      </c>
      <c r="M27" s="30">
        <f>E27/D8*100</f>
        <v>4.2297584782880735</v>
      </c>
      <c r="N27" s="31">
        <f>F27/D8*100</f>
        <v>2.2775622575397323</v>
      </c>
    </row>
    <row r="28" spans="2:14" ht="30">
      <c r="B28" s="8" t="s">
        <v>20</v>
      </c>
      <c r="C28" s="13" t="s">
        <v>39</v>
      </c>
      <c r="D28" s="9">
        <f t="shared" si="1"/>
        <v>2</v>
      </c>
      <c r="E28" s="9">
        <v>2</v>
      </c>
      <c r="F28" s="10">
        <v>0</v>
      </c>
      <c r="J28" s="8" t="s">
        <v>20</v>
      </c>
      <c r="K28" s="13" t="s">
        <v>39</v>
      </c>
      <c r="L28" s="32">
        <f>D28/D8*100</f>
        <v>0.02502815667626079</v>
      </c>
      <c r="M28" s="33">
        <f>E28/D8*100</f>
        <v>0.02502815667626079</v>
      </c>
      <c r="N28" s="34">
        <f>F28/D8*100</f>
        <v>0</v>
      </c>
    </row>
    <row r="29" spans="2:14" ht="15">
      <c r="B29" s="15" t="s">
        <v>44</v>
      </c>
      <c r="C29" s="5"/>
      <c r="D29" s="6"/>
      <c r="E29" s="6"/>
      <c r="F29" s="6"/>
      <c r="J29" s="15" t="s">
        <v>44</v>
      </c>
      <c r="K29" s="5"/>
      <c r="L29" s="6"/>
      <c r="M29" s="6"/>
      <c r="N29" s="6"/>
    </row>
    <row r="30" spans="2:10" ht="15">
      <c r="B30" s="2" t="s">
        <v>40</v>
      </c>
      <c r="J30" s="2" t="s">
        <v>143</v>
      </c>
    </row>
    <row r="31" ht="15">
      <c r="B31" s="2" t="s">
        <v>41</v>
      </c>
    </row>
  </sheetData>
  <sheetProtection/>
  <mergeCells count="4">
    <mergeCell ref="B5:C6"/>
    <mergeCell ref="D5:F5"/>
    <mergeCell ref="J5:K6"/>
    <mergeCell ref="L5:N5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Roman,標準"&amp;12III-92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O31"/>
  <sheetViews>
    <sheetView showGridLines="0" zoomScalePageLayoutView="0" workbookViewId="0" topLeftCell="I1">
      <selection activeCell="I1" sqref="I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8" width="9.140625" style="2" customWidth="1"/>
    <col min="9" max="9" width="7.7109375" style="2" customWidth="1"/>
    <col min="10" max="10" width="9.7109375" style="2" customWidth="1"/>
    <col min="11" max="11" width="28.8515625" style="2" customWidth="1"/>
    <col min="12" max="14" width="11.7109375" style="2" customWidth="1"/>
    <col min="15" max="16384" width="9.140625" style="2" customWidth="1"/>
  </cols>
  <sheetData>
    <row r="2" spans="2:15" ht="15">
      <c r="B2" s="41" t="s">
        <v>55</v>
      </c>
      <c r="C2" s="41"/>
      <c r="D2" s="41"/>
      <c r="E2" s="41"/>
      <c r="F2" s="41"/>
      <c r="G2" s="1"/>
      <c r="J2" s="41" t="s">
        <v>104</v>
      </c>
      <c r="K2" s="41"/>
      <c r="L2" s="41"/>
      <c r="M2" s="41"/>
      <c r="N2" s="41"/>
      <c r="O2" s="1"/>
    </row>
    <row r="3" spans="2:15" ht="15">
      <c r="B3" s="41" t="s">
        <v>75</v>
      </c>
      <c r="C3" s="41"/>
      <c r="D3" s="41"/>
      <c r="E3" s="41"/>
      <c r="F3" s="41"/>
      <c r="G3" s="1"/>
      <c r="J3" s="41" t="s">
        <v>121</v>
      </c>
      <c r="K3" s="41"/>
      <c r="L3" s="41"/>
      <c r="M3" s="41"/>
      <c r="N3" s="41"/>
      <c r="O3" s="1"/>
    </row>
    <row r="4" spans="2:15" ht="15">
      <c r="B4" s="41"/>
      <c r="C4" s="41"/>
      <c r="D4" s="41"/>
      <c r="E4" s="41"/>
      <c r="F4" s="16" t="s">
        <v>0</v>
      </c>
      <c r="G4" s="1"/>
      <c r="J4" s="41"/>
      <c r="K4" s="41"/>
      <c r="L4" s="41"/>
      <c r="M4" s="41"/>
      <c r="N4" s="16" t="s">
        <v>88</v>
      </c>
      <c r="O4" s="1"/>
    </row>
    <row r="5" spans="2:14" ht="15">
      <c r="B5" s="43" t="s">
        <v>45</v>
      </c>
      <c r="C5" s="44"/>
      <c r="D5" s="47" t="s">
        <v>46</v>
      </c>
      <c r="E5" s="48"/>
      <c r="F5" s="49"/>
      <c r="J5" s="43" t="s">
        <v>45</v>
      </c>
      <c r="K5" s="44"/>
      <c r="L5" s="47" t="s">
        <v>46</v>
      </c>
      <c r="M5" s="48"/>
      <c r="N5" s="49"/>
    </row>
    <row r="6" spans="2:14" ht="30" customHeight="1">
      <c r="B6" s="45"/>
      <c r="C6" s="46"/>
      <c r="D6" s="11" t="s">
        <v>42</v>
      </c>
      <c r="E6" s="17" t="s">
        <v>21</v>
      </c>
      <c r="F6" s="18" t="s">
        <v>1</v>
      </c>
      <c r="J6" s="45"/>
      <c r="K6" s="46"/>
      <c r="L6" s="11" t="s">
        <v>135</v>
      </c>
      <c r="M6" s="17" t="s">
        <v>21</v>
      </c>
      <c r="N6" s="18" t="s">
        <v>1</v>
      </c>
    </row>
    <row r="7" spans="2:14" ht="6.75" customHeight="1">
      <c r="B7" s="14"/>
      <c r="C7" s="42"/>
      <c r="D7" s="3"/>
      <c r="E7" s="19"/>
      <c r="F7" s="20"/>
      <c r="J7" s="14"/>
      <c r="K7" s="42"/>
      <c r="L7" s="25"/>
      <c r="M7" s="26"/>
      <c r="N7" s="27"/>
    </row>
    <row r="8" spans="2:14" ht="15">
      <c r="B8" s="4" t="s">
        <v>43</v>
      </c>
      <c r="C8" s="12"/>
      <c r="D8" s="21">
        <f>SUM(D10:D28)</f>
        <v>1615</v>
      </c>
      <c r="E8" s="21">
        <f>SUM(E10:E28)</f>
        <v>656</v>
      </c>
      <c r="F8" s="22">
        <f>SUM(F10:F28)</f>
        <v>959</v>
      </c>
      <c r="J8" s="4" t="s">
        <v>142</v>
      </c>
      <c r="K8" s="12"/>
      <c r="L8" s="29">
        <f>D8/D8*100</f>
        <v>100</v>
      </c>
      <c r="M8" s="30">
        <f>E8/D8*100</f>
        <v>40.61919504643963</v>
      </c>
      <c r="N8" s="31">
        <f>F8/D8*100</f>
        <v>59.38080495356037</v>
      </c>
    </row>
    <row r="9" spans="2:14" ht="6.75" customHeight="1">
      <c r="B9" s="4"/>
      <c r="C9" s="12"/>
      <c r="D9" s="21"/>
      <c r="E9" s="21"/>
      <c r="F9" s="22"/>
      <c r="J9" s="4"/>
      <c r="K9" s="12"/>
      <c r="L9" s="29"/>
      <c r="M9" s="30"/>
      <c r="N9" s="31"/>
    </row>
    <row r="10" spans="2:14" ht="15">
      <c r="B10" s="4" t="s">
        <v>2</v>
      </c>
      <c r="C10" s="12" t="s">
        <v>23</v>
      </c>
      <c r="D10" s="6">
        <f aca="true" t="shared" si="0" ref="D10:D15">E10+F10</f>
        <v>3</v>
      </c>
      <c r="E10" s="6">
        <v>2</v>
      </c>
      <c r="F10" s="7">
        <v>1</v>
      </c>
      <c r="J10" s="4" t="s">
        <v>2</v>
      </c>
      <c r="K10" s="12" t="s">
        <v>23</v>
      </c>
      <c r="L10" s="29">
        <f>D10/D8*100</f>
        <v>0.18575851393188852</v>
      </c>
      <c r="M10" s="30">
        <f>E10/D8*100</f>
        <v>0.12383900928792571</v>
      </c>
      <c r="N10" s="31">
        <f>F10/D8*100</f>
        <v>0.061919504643962855</v>
      </c>
    </row>
    <row r="11" spans="2:14" ht="20.25" customHeight="1">
      <c r="B11" s="4" t="s">
        <v>3</v>
      </c>
      <c r="C11" s="12" t="s">
        <v>22</v>
      </c>
      <c r="D11" s="6">
        <f t="shared" si="0"/>
        <v>211</v>
      </c>
      <c r="E11" s="6">
        <v>158</v>
      </c>
      <c r="F11" s="7">
        <v>53</v>
      </c>
      <c r="J11" s="4" t="s">
        <v>3</v>
      </c>
      <c r="K11" s="12" t="s">
        <v>22</v>
      </c>
      <c r="L11" s="29">
        <f>D11/D8*100</f>
        <v>13.06501547987616</v>
      </c>
      <c r="M11" s="30">
        <f>E11/D8*100</f>
        <v>9.78328173374613</v>
      </c>
      <c r="N11" s="31">
        <f>F11/D8*100</f>
        <v>3.281733746130031</v>
      </c>
    </row>
    <row r="12" spans="2:14" ht="45" customHeight="1">
      <c r="B12" s="4" t="s">
        <v>4</v>
      </c>
      <c r="C12" s="12" t="s">
        <v>24</v>
      </c>
      <c r="D12" s="6">
        <f t="shared" si="0"/>
        <v>18</v>
      </c>
      <c r="E12" s="6">
        <v>16</v>
      </c>
      <c r="F12" s="7">
        <v>2</v>
      </c>
      <c r="J12" s="4" t="s">
        <v>4</v>
      </c>
      <c r="K12" s="12" t="s">
        <v>24</v>
      </c>
      <c r="L12" s="29">
        <f>D12/D8*100</f>
        <v>1.1145510835913313</v>
      </c>
      <c r="M12" s="30">
        <f>E12/D8*100</f>
        <v>0.9907120743034057</v>
      </c>
      <c r="N12" s="31">
        <f>F12/D8*100</f>
        <v>0.12383900928792571</v>
      </c>
    </row>
    <row r="13" spans="2:14" ht="54.75" customHeight="1">
      <c r="B13" s="4" t="s">
        <v>5</v>
      </c>
      <c r="C13" s="12" t="s">
        <v>25</v>
      </c>
      <c r="D13" s="6">
        <f t="shared" si="0"/>
        <v>5</v>
      </c>
      <c r="E13" s="6">
        <v>3</v>
      </c>
      <c r="F13" s="7">
        <v>2</v>
      </c>
      <c r="J13" s="4" t="s">
        <v>5</v>
      </c>
      <c r="K13" s="12" t="s">
        <v>25</v>
      </c>
      <c r="L13" s="29">
        <f>D13/D8*100</f>
        <v>0.30959752321981426</v>
      </c>
      <c r="M13" s="30">
        <f>E13/D8*100</f>
        <v>0.18575851393188852</v>
      </c>
      <c r="N13" s="31">
        <f>F13/D8*100</f>
        <v>0.12383900928792571</v>
      </c>
    </row>
    <row r="14" spans="2:14" ht="15">
      <c r="B14" s="4" t="s">
        <v>6</v>
      </c>
      <c r="C14" s="12" t="s">
        <v>26</v>
      </c>
      <c r="D14" s="6">
        <f t="shared" si="0"/>
        <v>2</v>
      </c>
      <c r="E14" s="6">
        <v>2</v>
      </c>
      <c r="F14" s="7">
        <v>0</v>
      </c>
      <c r="J14" s="4" t="s">
        <v>6</v>
      </c>
      <c r="K14" s="12" t="s">
        <v>26</v>
      </c>
      <c r="L14" s="29">
        <f>D14/D8*100</f>
        <v>0.12383900928792571</v>
      </c>
      <c r="M14" s="30">
        <f>E14/D8*100</f>
        <v>0.12383900928792571</v>
      </c>
      <c r="N14" s="31">
        <f>F14/D8*100</f>
        <v>0</v>
      </c>
    </row>
    <row r="15" spans="2:14" ht="54.75" customHeight="1">
      <c r="B15" s="4" t="s">
        <v>7</v>
      </c>
      <c r="C15" s="12" t="s">
        <v>27</v>
      </c>
      <c r="D15" s="6">
        <f t="shared" si="0"/>
        <v>880</v>
      </c>
      <c r="E15" s="6">
        <v>226</v>
      </c>
      <c r="F15" s="7">
        <v>654</v>
      </c>
      <c r="J15" s="4" t="s">
        <v>7</v>
      </c>
      <c r="K15" s="12" t="s">
        <v>27</v>
      </c>
      <c r="L15" s="29">
        <f>D15/D8*100</f>
        <v>54.4891640866873</v>
      </c>
      <c r="M15" s="30">
        <f>E15/D8*100</f>
        <v>13.993808049535602</v>
      </c>
      <c r="N15" s="31">
        <f>F15/D8*100</f>
        <v>40.4953560371517</v>
      </c>
    </row>
    <row r="16" spans="2:14" ht="15">
      <c r="B16" s="4" t="s">
        <v>8</v>
      </c>
      <c r="C16" s="12" t="s">
        <v>28</v>
      </c>
      <c r="D16" s="6">
        <f aca="true" t="shared" si="1" ref="D16:D28">E16+F16</f>
        <v>3</v>
      </c>
      <c r="E16" s="6">
        <v>3</v>
      </c>
      <c r="F16" s="7">
        <v>0</v>
      </c>
      <c r="J16" s="4" t="s">
        <v>8</v>
      </c>
      <c r="K16" s="12" t="s">
        <v>28</v>
      </c>
      <c r="L16" s="29">
        <f>D16/D8*100</f>
        <v>0.18575851393188852</v>
      </c>
      <c r="M16" s="30">
        <f>E16/D8*100</f>
        <v>0.18575851393188852</v>
      </c>
      <c r="N16" s="31">
        <f>F16/D8*100</f>
        <v>0</v>
      </c>
    </row>
    <row r="17" spans="2:14" ht="40.5" customHeight="1">
      <c r="B17" s="4" t="s">
        <v>9</v>
      </c>
      <c r="C17" s="12" t="s">
        <v>29</v>
      </c>
      <c r="D17" s="6">
        <f t="shared" si="1"/>
        <v>183</v>
      </c>
      <c r="E17" s="6">
        <v>26</v>
      </c>
      <c r="F17" s="7">
        <v>157</v>
      </c>
      <c r="J17" s="4" t="s">
        <v>9</v>
      </c>
      <c r="K17" s="12" t="s">
        <v>29</v>
      </c>
      <c r="L17" s="29">
        <f>D17/D8*100</f>
        <v>11.3312693498452</v>
      </c>
      <c r="M17" s="30">
        <f>E17/D8*100</f>
        <v>1.609907120743034</v>
      </c>
      <c r="N17" s="31">
        <f>F17/D8*100</f>
        <v>9.721362229102168</v>
      </c>
    </row>
    <row r="18" spans="2:14" ht="15">
      <c r="B18" s="4" t="s">
        <v>10</v>
      </c>
      <c r="C18" s="12" t="s">
        <v>30</v>
      </c>
      <c r="D18" s="6">
        <f t="shared" si="1"/>
        <v>32</v>
      </c>
      <c r="E18" s="6">
        <v>32</v>
      </c>
      <c r="F18" s="7">
        <v>0</v>
      </c>
      <c r="J18" s="4" t="s">
        <v>10</v>
      </c>
      <c r="K18" s="12" t="s">
        <v>30</v>
      </c>
      <c r="L18" s="29">
        <f>D18/D8*100</f>
        <v>1.9814241486068114</v>
      </c>
      <c r="M18" s="30">
        <f>E18/D8*100</f>
        <v>1.9814241486068114</v>
      </c>
      <c r="N18" s="31">
        <f>F18/D8*100</f>
        <v>0</v>
      </c>
    </row>
    <row r="19" spans="2:14" ht="15">
      <c r="B19" s="4" t="s">
        <v>11</v>
      </c>
      <c r="C19" s="12" t="s">
        <v>31</v>
      </c>
      <c r="D19" s="6">
        <f t="shared" si="1"/>
        <v>20</v>
      </c>
      <c r="E19" s="6">
        <v>13</v>
      </c>
      <c r="F19" s="7">
        <v>7</v>
      </c>
      <c r="J19" s="4" t="s">
        <v>11</v>
      </c>
      <c r="K19" s="12" t="s">
        <v>31</v>
      </c>
      <c r="L19" s="29">
        <f>D19/D8*100</f>
        <v>1.238390092879257</v>
      </c>
      <c r="M19" s="30">
        <f>E19/D8*100</f>
        <v>0.804953560371517</v>
      </c>
      <c r="N19" s="31">
        <f>F19/D8*100</f>
        <v>0.43343653250773995</v>
      </c>
    </row>
    <row r="20" spans="2:14" ht="15">
      <c r="B20" s="4" t="s">
        <v>12</v>
      </c>
      <c r="C20" s="12" t="s">
        <v>32</v>
      </c>
      <c r="D20" s="6">
        <f t="shared" si="1"/>
        <v>0</v>
      </c>
      <c r="E20" s="6">
        <v>0</v>
      </c>
      <c r="F20" s="7">
        <v>0</v>
      </c>
      <c r="J20" s="4" t="s">
        <v>12</v>
      </c>
      <c r="K20" s="12" t="s">
        <v>32</v>
      </c>
      <c r="L20" s="29">
        <f>D20/D8*100</f>
        <v>0</v>
      </c>
      <c r="M20" s="30">
        <f>E20/D8*100</f>
        <v>0</v>
      </c>
      <c r="N20" s="31">
        <f>F20/D8*100</f>
        <v>0</v>
      </c>
    </row>
    <row r="21" spans="2:14" ht="45" customHeight="1">
      <c r="B21" s="4" t="s">
        <v>13</v>
      </c>
      <c r="C21" s="12" t="s">
        <v>33</v>
      </c>
      <c r="D21" s="6">
        <f t="shared" si="1"/>
        <v>1</v>
      </c>
      <c r="E21" s="6">
        <v>1</v>
      </c>
      <c r="F21" s="7">
        <v>0</v>
      </c>
      <c r="J21" s="4" t="s">
        <v>13</v>
      </c>
      <c r="K21" s="12" t="s">
        <v>33</v>
      </c>
      <c r="L21" s="29">
        <f>D21/D8*100</f>
        <v>0.061919504643962855</v>
      </c>
      <c r="M21" s="30">
        <f>E21/D8*100</f>
        <v>0.061919504643962855</v>
      </c>
      <c r="N21" s="31">
        <f>F21/D8*100</f>
        <v>0</v>
      </c>
    </row>
    <row r="22" spans="2:14" ht="40.5" customHeight="1">
      <c r="B22" s="4" t="s">
        <v>14</v>
      </c>
      <c r="C22" s="12" t="s">
        <v>34</v>
      </c>
      <c r="D22" s="6">
        <f t="shared" si="1"/>
        <v>11</v>
      </c>
      <c r="E22" s="6">
        <v>7</v>
      </c>
      <c r="F22" s="7">
        <v>4</v>
      </c>
      <c r="J22" s="4" t="s">
        <v>14</v>
      </c>
      <c r="K22" s="12" t="s">
        <v>34</v>
      </c>
      <c r="L22" s="29">
        <f>D22/D8*100</f>
        <v>0.6811145510835914</v>
      </c>
      <c r="M22" s="30">
        <f>E22/D8*100</f>
        <v>0.43343653250773995</v>
      </c>
      <c r="N22" s="31">
        <f>F22/D8*100</f>
        <v>0.24767801857585142</v>
      </c>
    </row>
    <row r="23" spans="2:14" ht="54.75" customHeight="1">
      <c r="B23" s="4" t="s">
        <v>15</v>
      </c>
      <c r="C23" s="12" t="s">
        <v>47</v>
      </c>
      <c r="D23" s="6">
        <f t="shared" si="1"/>
        <v>0</v>
      </c>
      <c r="E23" s="6">
        <v>0</v>
      </c>
      <c r="F23" s="7">
        <v>0</v>
      </c>
      <c r="J23" s="4" t="s">
        <v>15</v>
      </c>
      <c r="K23" s="12" t="s">
        <v>47</v>
      </c>
      <c r="L23" s="29">
        <f>D23/D8*100</f>
        <v>0</v>
      </c>
      <c r="M23" s="30">
        <f>E23/D8*100</f>
        <v>0</v>
      </c>
      <c r="N23" s="31">
        <f>F23/D8*100</f>
        <v>0</v>
      </c>
    </row>
    <row r="24" spans="2:14" ht="15">
      <c r="B24" s="4" t="s">
        <v>16</v>
      </c>
      <c r="C24" s="12" t="s">
        <v>35</v>
      </c>
      <c r="D24" s="6">
        <f t="shared" si="1"/>
        <v>89</v>
      </c>
      <c r="E24" s="6">
        <v>73</v>
      </c>
      <c r="F24" s="7">
        <v>16</v>
      </c>
      <c r="J24" s="4" t="s">
        <v>16</v>
      </c>
      <c r="K24" s="12" t="s">
        <v>35</v>
      </c>
      <c r="L24" s="29">
        <f>D24/D8*100</f>
        <v>5.510835913312693</v>
      </c>
      <c r="M24" s="30">
        <f>E24/D8*100</f>
        <v>4.520123839009288</v>
      </c>
      <c r="N24" s="31">
        <f>F24/D8*100</f>
        <v>0.9907120743034057</v>
      </c>
    </row>
    <row r="25" spans="2:14" ht="40.5" customHeight="1">
      <c r="B25" s="4" t="s">
        <v>17</v>
      </c>
      <c r="C25" s="12" t="s">
        <v>36</v>
      </c>
      <c r="D25" s="6">
        <f t="shared" si="1"/>
        <v>39</v>
      </c>
      <c r="E25" s="6">
        <v>27</v>
      </c>
      <c r="F25" s="7">
        <v>12</v>
      </c>
      <c r="J25" s="4" t="s">
        <v>17</v>
      </c>
      <c r="K25" s="12" t="s">
        <v>36</v>
      </c>
      <c r="L25" s="29">
        <f>D25/D8*100</f>
        <v>2.414860681114551</v>
      </c>
      <c r="M25" s="30">
        <f>E25/D8*100</f>
        <v>1.671826625386997</v>
      </c>
      <c r="N25" s="31">
        <f>F25/D8*100</f>
        <v>0.7430340557275541</v>
      </c>
    </row>
    <row r="26" spans="2:14" ht="15">
      <c r="B26" s="4" t="s">
        <v>18</v>
      </c>
      <c r="C26" s="12" t="s">
        <v>37</v>
      </c>
      <c r="D26" s="6">
        <f t="shared" si="1"/>
        <v>10</v>
      </c>
      <c r="E26" s="6">
        <v>6</v>
      </c>
      <c r="F26" s="7">
        <v>4</v>
      </c>
      <c r="J26" s="4" t="s">
        <v>18</v>
      </c>
      <c r="K26" s="12" t="s">
        <v>37</v>
      </c>
      <c r="L26" s="29">
        <f>D26/D8*100</f>
        <v>0.6191950464396285</v>
      </c>
      <c r="M26" s="30">
        <f>E26/D8*100</f>
        <v>0.37151702786377705</v>
      </c>
      <c r="N26" s="31">
        <f>F26/D8*100</f>
        <v>0.24767801857585142</v>
      </c>
    </row>
    <row r="27" spans="2:14" ht="15">
      <c r="B27" s="4" t="s">
        <v>19</v>
      </c>
      <c r="C27" s="12" t="s">
        <v>38</v>
      </c>
      <c r="D27" s="6">
        <f t="shared" si="1"/>
        <v>107</v>
      </c>
      <c r="E27" s="6">
        <v>61</v>
      </c>
      <c r="F27" s="7">
        <v>46</v>
      </c>
      <c r="J27" s="4" t="s">
        <v>19</v>
      </c>
      <c r="K27" s="12" t="s">
        <v>38</v>
      </c>
      <c r="L27" s="29">
        <f>D27/D8*100</f>
        <v>6.625386996904024</v>
      </c>
      <c r="M27" s="30">
        <f>E27/D8*100</f>
        <v>3.777089783281734</v>
      </c>
      <c r="N27" s="31">
        <f>F27/D8*100</f>
        <v>2.848297213622291</v>
      </c>
    </row>
    <row r="28" spans="2:14" ht="30">
      <c r="B28" s="8" t="s">
        <v>20</v>
      </c>
      <c r="C28" s="13" t="s">
        <v>39</v>
      </c>
      <c r="D28" s="9">
        <f t="shared" si="1"/>
        <v>1</v>
      </c>
      <c r="E28" s="9">
        <v>0</v>
      </c>
      <c r="F28" s="10">
        <v>1</v>
      </c>
      <c r="J28" s="8" t="s">
        <v>20</v>
      </c>
      <c r="K28" s="13" t="s">
        <v>39</v>
      </c>
      <c r="L28" s="32">
        <f>D28/D8*100</f>
        <v>0.061919504643962855</v>
      </c>
      <c r="M28" s="33">
        <f>E28/D8*100</f>
        <v>0</v>
      </c>
      <c r="N28" s="34">
        <f>F28/D8*100</f>
        <v>0.061919504643962855</v>
      </c>
    </row>
    <row r="29" spans="2:14" ht="15">
      <c r="B29" s="15" t="s">
        <v>44</v>
      </c>
      <c r="C29" s="5"/>
      <c r="D29" s="6"/>
      <c r="E29" s="6"/>
      <c r="F29" s="6"/>
      <c r="J29" s="15" t="s">
        <v>44</v>
      </c>
      <c r="K29" s="5"/>
      <c r="L29" s="6"/>
      <c r="M29" s="6"/>
      <c r="N29" s="6"/>
    </row>
    <row r="30" spans="2:10" ht="15">
      <c r="B30" s="2" t="s">
        <v>40</v>
      </c>
      <c r="J30" s="2" t="s">
        <v>143</v>
      </c>
    </row>
    <row r="31" ht="15">
      <c r="B31" s="2" t="s">
        <v>41</v>
      </c>
    </row>
  </sheetData>
  <sheetProtection/>
  <mergeCells count="4">
    <mergeCell ref="B5:C6"/>
    <mergeCell ref="D5:F5"/>
    <mergeCell ref="J5:K6"/>
    <mergeCell ref="L5:N5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Roman,標準"&amp;12III-93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O31"/>
  <sheetViews>
    <sheetView showGridLines="0" zoomScalePageLayoutView="0" workbookViewId="0" topLeftCell="I1">
      <selection activeCell="I1" sqref="I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8" width="9.140625" style="2" customWidth="1"/>
    <col min="9" max="9" width="7.7109375" style="2" customWidth="1"/>
    <col min="10" max="10" width="9.7109375" style="2" customWidth="1"/>
    <col min="11" max="11" width="28.8515625" style="2" customWidth="1"/>
    <col min="12" max="14" width="11.7109375" style="2" customWidth="1"/>
    <col min="15" max="16384" width="9.140625" style="2" customWidth="1"/>
  </cols>
  <sheetData>
    <row r="2" spans="2:15" ht="15">
      <c r="B2" s="41" t="s">
        <v>56</v>
      </c>
      <c r="C2" s="41"/>
      <c r="D2" s="41"/>
      <c r="E2" s="41"/>
      <c r="F2" s="41"/>
      <c r="G2" s="1"/>
      <c r="J2" s="41" t="s">
        <v>105</v>
      </c>
      <c r="K2" s="41"/>
      <c r="L2" s="41"/>
      <c r="M2" s="41"/>
      <c r="N2" s="41"/>
      <c r="O2" s="1"/>
    </row>
    <row r="3" spans="2:15" ht="15">
      <c r="B3" s="41" t="s">
        <v>76</v>
      </c>
      <c r="C3" s="41"/>
      <c r="D3" s="41"/>
      <c r="E3" s="41"/>
      <c r="F3" s="41"/>
      <c r="G3" s="1"/>
      <c r="J3" s="41" t="s">
        <v>122</v>
      </c>
      <c r="K3" s="41"/>
      <c r="L3" s="41"/>
      <c r="M3" s="41"/>
      <c r="N3" s="41"/>
      <c r="O3" s="1"/>
    </row>
    <row r="4" spans="2:15" ht="15">
      <c r="B4" s="41"/>
      <c r="C4" s="41"/>
      <c r="D4" s="41"/>
      <c r="E4" s="41"/>
      <c r="F4" s="16" t="s">
        <v>0</v>
      </c>
      <c r="G4" s="1"/>
      <c r="J4" s="41"/>
      <c r="K4" s="41"/>
      <c r="L4" s="41"/>
      <c r="M4" s="41"/>
      <c r="N4" s="16" t="s">
        <v>88</v>
      </c>
      <c r="O4" s="1"/>
    </row>
    <row r="5" spans="2:14" ht="15">
      <c r="B5" s="43" t="s">
        <v>45</v>
      </c>
      <c r="C5" s="44"/>
      <c r="D5" s="47" t="s">
        <v>46</v>
      </c>
      <c r="E5" s="48"/>
      <c r="F5" s="49"/>
      <c r="J5" s="43" t="s">
        <v>45</v>
      </c>
      <c r="K5" s="44"/>
      <c r="L5" s="47" t="s">
        <v>46</v>
      </c>
      <c r="M5" s="48"/>
      <c r="N5" s="49"/>
    </row>
    <row r="6" spans="2:14" ht="30" customHeight="1">
      <c r="B6" s="45"/>
      <c r="C6" s="46"/>
      <c r="D6" s="11" t="s">
        <v>42</v>
      </c>
      <c r="E6" s="17" t="s">
        <v>21</v>
      </c>
      <c r="F6" s="18" t="s">
        <v>1</v>
      </c>
      <c r="J6" s="45"/>
      <c r="K6" s="46"/>
      <c r="L6" s="11" t="s">
        <v>135</v>
      </c>
      <c r="M6" s="17" t="s">
        <v>21</v>
      </c>
      <c r="N6" s="18" t="s">
        <v>1</v>
      </c>
    </row>
    <row r="7" spans="2:14" ht="6.75" customHeight="1">
      <c r="B7" s="14"/>
      <c r="C7" s="42"/>
      <c r="D7" s="3"/>
      <c r="E7" s="19"/>
      <c r="F7" s="20"/>
      <c r="J7" s="14"/>
      <c r="K7" s="42"/>
      <c r="L7" s="25"/>
      <c r="M7" s="26"/>
      <c r="N7" s="27"/>
    </row>
    <row r="8" spans="2:14" ht="15">
      <c r="B8" s="4" t="s">
        <v>43</v>
      </c>
      <c r="C8" s="12"/>
      <c r="D8" s="21">
        <f>SUM(D10:D28)</f>
        <v>55593</v>
      </c>
      <c r="E8" s="21">
        <f>SUM(E10:E28)</f>
        <v>21585</v>
      </c>
      <c r="F8" s="22">
        <f>SUM(F10:F28)</f>
        <v>34008</v>
      </c>
      <c r="J8" s="4" t="s">
        <v>142</v>
      </c>
      <c r="K8" s="12"/>
      <c r="L8" s="29">
        <f>D8/D8*100</f>
        <v>100</v>
      </c>
      <c r="M8" s="30">
        <f>E8/D8*100</f>
        <v>38.82683071609735</v>
      </c>
      <c r="N8" s="31">
        <f>F8/D8*100</f>
        <v>61.17316928390265</v>
      </c>
    </row>
    <row r="9" spans="2:14" ht="6.75" customHeight="1">
      <c r="B9" s="4"/>
      <c r="C9" s="12"/>
      <c r="D9" s="21"/>
      <c r="E9" s="21"/>
      <c r="F9" s="22"/>
      <c r="J9" s="4"/>
      <c r="K9" s="12"/>
      <c r="L9" s="29"/>
      <c r="M9" s="30"/>
      <c r="N9" s="31"/>
    </row>
    <row r="10" spans="2:14" ht="15">
      <c r="B10" s="4" t="s">
        <v>2</v>
      </c>
      <c r="C10" s="12" t="s">
        <v>23</v>
      </c>
      <c r="D10" s="6">
        <f aca="true" t="shared" si="0" ref="D10:D15">E10+F10</f>
        <v>12</v>
      </c>
      <c r="E10" s="6">
        <v>9</v>
      </c>
      <c r="F10" s="7">
        <v>3</v>
      </c>
      <c r="J10" s="4" t="s">
        <v>2</v>
      </c>
      <c r="K10" s="12" t="s">
        <v>23</v>
      </c>
      <c r="L10" s="29">
        <f>D10/D8*100</f>
        <v>0.021585451405752524</v>
      </c>
      <c r="M10" s="30">
        <f>E10/D8*100</f>
        <v>0.016189088554314394</v>
      </c>
      <c r="N10" s="31">
        <f>F10/D8*100</f>
        <v>0.005396362851438131</v>
      </c>
    </row>
    <row r="11" spans="2:14" ht="20.25" customHeight="1">
      <c r="B11" s="4" t="s">
        <v>3</v>
      </c>
      <c r="C11" s="12" t="s">
        <v>22</v>
      </c>
      <c r="D11" s="6">
        <f t="shared" si="0"/>
        <v>5339</v>
      </c>
      <c r="E11" s="6">
        <v>2945</v>
      </c>
      <c r="F11" s="7">
        <v>2394</v>
      </c>
      <c r="J11" s="4" t="s">
        <v>3</v>
      </c>
      <c r="K11" s="12" t="s">
        <v>22</v>
      </c>
      <c r="L11" s="29">
        <f>D11/D8*100</f>
        <v>9.603727087942726</v>
      </c>
      <c r="M11" s="30">
        <f>E11/D8*100</f>
        <v>5.297429532495098</v>
      </c>
      <c r="N11" s="31">
        <f>F11/D8*100</f>
        <v>4.306297555447628</v>
      </c>
    </row>
    <row r="12" spans="2:14" ht="45" customHeight="1">
      <c r="B12" s="4" t="s">
        <v>4</v>
      </c>
      <c r="C12" s="12" t="s">
        <v>24</v>
      </c>
      <c r="D12" s="6">
        <f t="shared" si="0"/>
        <v>71</v>
      </c>
      <c r="E12" s="6">
        <v>64</v>
      </c>
      <c r="F12" s="7">
        <v>7</v>
      </c>
      <c r="J12" s="4" t="s">
        <v>4</v>
      </c>
      <c r="K12" s="12" t="s">
        <v>24</v>
      </c>
      <c r="L12" s="29">
        <f>D12/D8*100</f>
        <v>0.1277139208173691</v>
      </c>
      <c r="M12" s="30">
        <f>E12/D8*100</f>
        <v>0.1151224074973468</v>
      </c>
      <c r="N12" s="31">
        <f>F12/D8*100</f>
        <v>0.012591513320022306</v>
      </c>
    </row>
    <row r="13" spans="2:14" ht="54.75" customHeight="1">
      <c r="B13" s="4" t="s">
        <v>5</v>
      </c>
      <c r="C13" s="12" t="s">
        <v>25</v>
      </c>
      <c r="D13" s="6">
        <f t="shared" si="0"/>
        <v>222</v>
      </c>
      <c r="E13" s="6">
        <v>141</v>
      </c>
      <c r="F13" s="7">
        <v>81</v>
      </c>
      <c r="J13" s="4" t="s">
        <v>5</v>
      </c>
      <c r="K13" s="12" t="s">
        <v>25</v>
      </c>
      <c r="L13" s="29">
        <f>D13/D8*100</f>
        <v>0.3993308510064217</v>
      </c>
      <c r="M13" s="30">
        <f>E13/D8*100</f>
        <v>0.25362905401759217</v>
      </c>
      <c r="N13" s="31">
        <f>F13/D8*100</f>
        <v>0.1457017969888295</v>
      </c>
    </row>
    <row r="14" spans="2:14" ht="15">
      <c r="B14" s="4" t="s">
        <v>6</v>
      </c>
      <c r="C14" s="12" t="s">
        <v>26</v>
      </c>
      <c r="D14" s="6">
        <f t="shared" si="0"/>
        <v>68</v>
      </c>
      <c r="E14" s="6">
        <v>61</v>
      </c>
      <c r="F14" s="7">
        <v>7</v>
      </c>
      <c r="J14" s="4" t="s">
        <v>6</v>
      </c>
      <c r="K14" s="12" t="s">
        <v>26</v>
      </c>
      <c r="L14" s="29">
        <f>D14/D8*100</f>
        <v>0.12231755796593097</v>
      </c>
      <c r="M14" s="30">
        <f>E14/D8*100</f>
        <v>0.10972604464590865</v>
      </c>
      <c r="N14" s="31">
        <f>F14/D8*100</f>
        <v>0.012591513320022306</v>
      </c>
    </row>
    <row r="15" spans="2:14" ht="54.75" customHeight="1">
      <c r="B15" s="4" t="s">
        <v>7</v>
      </c>
      <c r="C15" s="12" t="s">
        <v>27</v>
      </c>
      <c r="D15" s="6">
        <f t="shared" si="0"/>
        <v>33589</v>
      </c>
      <c r="E15" s="6">
        <v>10993</v>
      </c>
      <c r="F15" s="7">
        <v>22596</v>
      </c>
      <c r="J15" s="4" t="s">
        <v>7</v>
      </c>
      <c r="K15" s="12" t="s">
        <v>27</v>
      </c>
      <c r="L15" s="29">
        <f>D15/D8*100</f>
        <v>60.41947727231845</v>
      </c>
      <c r="M15" s="30">
        <f>E15/D8*100</f>
        <v>19.774072275286457</v>
      </c>
      <c r="N15" s="31">
        <f>F15/D8*100</f>
        <v>40.645404997032</v>
      </c>
    </row>
    <row r="16" spans="2:14" ht="15">
      <c r="B16" s="4" t="s">
        <v>8</v>
      </c>
      <c r="C16" s="12" t="s">
        <v>28</v>
      </c>
      <c r="D16" s="6">
        <f aca="true" t="shared" si="1" ref="D16:D28">E16+F16</f>
        <v>287</v>
      </c>
      <c r="E16" s="6">
        <v>243</v>
      </c>
      <c r="F16" s="7">
        <v>44</v>
      </c>
      <c r="J16" s="4" t="s">
        <v>8</v>
      </c>
      <c r="K16" s="12" t="s">
        <v>28</v>
      </c>
      <c r="L16" s="29">
        <f>D16/D8*100</f>
        <v>0.5162520461209145</v>
      </c>
      <c r="M16" s="30">
        <f>E16/D8*100</f>
        <v>0.4371053909664886</v>
      </c>
      <c r="N16" s="31">
        <f>F16/D8*100</f>
        <v>0.07914665515442591</v>
      </c>
    </row>
    <row r="17" spans="2:14" ht="40.5" customHeight="1">
      <c r="B17" s="4" t="s">
        <v>9</v>
      </c>
      <c r="C17" s="12" t="s">
        <v>29</v>
      </c>
      <c r="D17" s="6">
        <f t="shared" si="1"/>
        <v>5824</v>
      </c>
      <c r="E17" s="6">
        <v>2501</v>
      </c>
      <c r="F17" s="7">
        <v>3323</v>
      </c>
      <c r="J17" s="4" t="s">
        <v>9</v>
      </c>
      <c r="K17" s="12" t="s">
        <v>29</v>
      </c>
      <c r="L17" s="29">
        <f>D17/D8*100</f>
        <v>10.476139082258557</v>
      </c>
      <c r="M17" s="30">
        <f>E17/D8*100</f>
        <v>4.498767830482255</v>
      </c>
      <c r="N17" s="31">
        <f>F17/D8*100</f>
        <v>5.977371251776303</v>
      </c>
    </row>
    <row r="18" spans="2:14" ht="15">
      <c r="B18" s="4" t="s">
        <v>10</v>
      </c>
      <c r="C18" s="12" t="s">
        <v>30</v>
      </c>
      <c r="D18" s="6">
        <f t="shared" si="1"/>
        <v>496</v>
      </c>
      <c r="E18" s="6">
        <v>353</v>
      </c>
      <c r="F18" s="7">
        <v>143</v>
      </c>
      <c r="J18" s="4" t="s">
        <v>10</v>
      </c>
      <c r="K18" s="12" t="s">
        <v>30</v>
      </c>
      <c r="L18" s="29">
        <f>D18/D8*100</f>
        <v>0.8921986581044375</v>
      </c>
      <c r="M18" s="30">
        <f>E18/D8*100</f>
        <v>0.6349720288525534</v>
      </c>
      <c r="N18" s="31">
        <f>F18/D8*100</f>
        <v>0.2572266292518842</v>
      </c>
    </row>
    <row r="19" spans="2:14" ht="15">
      <c r="B19" s="4" t="s">
        <v>11</v>
      </c>
      <c r="C19" s="12" t="s">
        <v>31</v>
      </c>
      <c r="D19" s="6">
        <f t="shared" si="1"/>
        <v>1329</v>
      </c>
      <c r="E19" s="6">
        <v>364</v>
      </c>
      <c r="F19" s="7">
        <v>965</v>
      </c>
      <c r="J19" s="4" t="s">
        <v>11</v>
      </c>
      <c r="K19" s="12" t="s">
        <v>31</v>
      </c>
      <c r="L19" s="29">
        <f>D19/D8*100</f>
        <v>2.390588743187092</v>
      </c>
      <c r="M19" s="30">
        <f>E19/D8*100</f>
        <v>0.6547586926411598</v>
      </c>
      <c r="N19" s="31">
        <f>F19/D8*100</f>
        <v>1.735830050545932</v>
      </c>
    </row>
    <row r="20" spans="2:14" ht="15">
      <c r="B20" s="4" t="s">
        <v>12</v>
      </c>
      <c r="C20" s="12" t="s">
        <v>32</v>
      </c>
      <c r="D20" s="6">
        <f t="shared" si="1"/>
        <v>42</v>
      </c>
      <c r="E20" s="6">
        <v>31</v>
      </c>
      <c r="F20" s="7">
        <v>11</v>
      </c>
      <c r="J20" s="4" t="s">
        <v>12</v>
      </c>
      <c r="K20" s="12" t="s">
        <v>32</v>
      </c>
      <c r="L20" s="29">
        <f>D20/D8*100</f>
        <v>0.07554907992013384</v>
      </c>
      <c r="M20" s="30">
        <f>E20/D8*100</f>
        <v>0.05576241613152735</v>
      </c>
      <c r="N20" s="31">
        <f>F20/D8*100</f>
        <v>0.019786663788606478</v>
      </c>
    </row>
    <row r="21" spans="2:14" ht="45" customHeight="1">
      <c r="B21" s="4" t="s">
        <v>13</v>
      </c>
      <c r="C21" s="12" t="s">
        <v>33</v>
      </c>
      <c r="D21" s="6">
        <f t="shared" si="1"/>
        <v>350</v>
      </c>
      <c r="E21" s="6">
        <v>234</v>
      </c>
      <c r="F21" s="7">
        <v>116</v>
      </c>
      <c r="J21" s="4" t="s">
        <v>13</v>
      </c>
      <c r="K21" s="12" t="s">
        <v>33</v>
      </c>
      <c r="L21" s="29">
        <f>D21/D8*100</f>
        <v>0.6295756660011153</v>
      </c>
      <c r="M21" s="30">
        <f>E21/D8*100</f>
        <v>0.4209163024121742</v>
      </c>
      <c r="N21" s="31">
        <f>F21/D8*100</f>
        <v>0.20865936358894105</v>
      </c>
    </row>
    <row r="22" spans="2:14" ht="40.5" customHeight="1">
      <c r="B22" s="4" t="s">
        <v>14</v>
      </c>
      <c r="C22" s="12" t="s">
        <v>34</v>
      </c>
      <c r="D22" s="6">
        <f t="shared" si="1"/>
        <v>527</v>
      </c>
      <c r="E22" s="6">
        <v>366</v>
      </c>
      <c r="F22" s="7">
        <v>161</v>
      </c>
      <c r="J22" s="4" t="s">
        <v>14</v>
      </c>
      <c r="K22" s="12" t="s">
        <v>34</v>
      </c>
      <c r="L22" s="29">
        <f>D22/D8*100</f>
        <v>0.9479610742359649</v>
      </c>
      <c r="M22" s="30">
        <f>E22/D8*100</f>
        <v>0.658356267875452</v>
      </c>
      <c r="N22" s="31">
        <f>F22/D8*100</f>
        <v>0.28960480636051306</v>
      </c>
    </row>
    <row r="23" spans="2:14" ht="54.75" customHeight="1">
      <c r="B23" s="4" t="s">
        <v>15</v>
      </c>
      <c r="C23" s="12" t="s">
        <v>47</v>
      </c>
      <c r="D23" s="6">
        <f t="shared" si="1"/>
        <v>5</v>
      </c>
      <c r="E23" s="6">
        <v>4</v>
      </c>
      <c r="F23" s="7">
        <v>1</v>
      </c>
      <c r="J23" s="4" t="s">
        <v>15</v>
      </c>
      <c r="K23" s="12" t="s">
        <v>47</v>
      </c>
      <c r="L23" s="29">
        <f>D23/D8*100</f>
        <v>0.008993938085730218</v>
      </c>
      <c r="M23" s="30">
        <f>E23/D8*100</f>
        <v>0.007195150468584175</v>
      </c>
      <c r="N23" s="31">
        <f>F23/D8*100</f>
        <v>0.0017987876171460437</v>
      </c>
    </row>
    <row r="24" spans="2:14" ht="15">
      <c r="B24" s="4" t="s">
        <v>16</v>
      </c>
      <c r="C24" s="12" t="s">
        <v>35</v>
      </c>
      <c r="D24" s="6">
        <f t="shared" si="1"/>
        <v>684</v>
      </c>
      <c r="E24" s="6">
        <v>542</v>
      </c>
      <c r="F24" s="7">
        <v>142</v>
      </c>
      <c r="J24" s="4" t="s">
        <v>16</v>
      </c>
      <c r="K24" s="12" t="s">
        <v>35</v>
      </c>
      <c r="L24" s="29">
        <f>D24/D8*100</f>
        <v>1.2303707301278939</v>
      </c>
      <c r="M24" s="30">
        <f>E24/D8*100</f>
        <v>0.9749428884931556</v>
      </c>
      <c r="N24" s="31">
        <f>F24/D8*100</f>
        <v>0.2554278416347382</v>
      </c>
    </row>
    <row r="25" spans="2:14" ht="40.5" customHeight="1">
      <c r="B25" s="4" t="s">
        <v>17</v>
      </c>
      <c r="C25" s="12" t="s">
        <v>36</v>
      </c>
      <c r="D25" s="6">
        <f t="shared" si="1"/>
        <v>1059</v>
      </c>
      <c r="E25" s="6">
        <v>870</v>
      </c>
      <c r="F25" s="7">
        <v>189</v>
      </c>
      <c r="J25" s="4" t="s">
        <v>17</v>
      </c>
      <c r="K25" s="12" t="s">
        <v>36</v>
      </c>
      <c r="L25" s="29">
        <f>D25/D8*100</f>
        <v>1.9049160865576602</v>
      </c>
      <c r="M25" s="30">
        <f>E25/D8*100</f>
        <v>1.5649452269170578</v>
      </c>
      <c r="N25" s="31">
        <f>F25/D8*100</f>
        <v>0.3399708596406022</v>
      </c>
    </row>
    <row r="26" spans="2:14" ht="15">
      <c r="B26" s="4" t="s">
        <v>18</v>
      </c>
      <c r="C26" s="12" t="s">
        <v>37</v>
      </c>
      <c r="D26" s="6">
        <f t="shared" si="1"/>
        <v>625</v>
      </c>
      <c r="E26" s="6">
        <v>380</v>
      </c>
      <c r="F26" s="7">
        <v>245</v>
      </c>
      <c r="J26" s="4" t="s">
        <v>18</v>
      </c>
      <c r="K26" s="12" t="s">
        <v>37</v>
      </c>
      <c r="L26" s="29">
        <f>D26/D8*100</f>
        <v>1.1242422607162772</v>
      </c>
      <c r="M26" s="30">
        <f>E26/D8*100</f>
        <v>0.6835392945154966</v>
      </c>
      <c r="N26" s="31">
        <f>F26/D8*100</f>
        <v>0.4407029662007807</v>
      </c>
    </row>
    <row r="27" spans="2:14" ht="15">
      <c r="B27" s="4" t="s">
        <v>19</v>
      </c>
      <c r="C27" s="12" t="s">
        <v>38</v>
      </c>
      <c r="D27" s="6">
        <f t="shared" si="1"/>
        <v>5033</v>
      </c>
      <c r="E27" s="6">
        <v>1461</v>
      </c>
      <c r="F27" s="7">
        <v>3572</v>
      </c>
      <c r="J27" s="4" t="s">
        <v>19</v>
      </c>
      <c r="K27" s="12" t="s">
        <v>38</v>
      </c>
      <c r="L27" s="29">
        <f>D27/D8*100</f>
        <v>9.053298077096038</v>
      </c>
      <c r="M27" s="30">
        <f>E27/D8*100</f>
        <v>2.6280287086503695</v>
      </c>
      <c r="N27" s="31">
        <f>F27/D8*100</f>
        <v>6.425269368445667</v>
      </c>
    </row>
    <row r="28" spans="2:14" ht="30">
      <c r="B28" s="8" t="s">
        <v>20</v>
      </c>
      <c r="C28" s="13" t="s">
        <v>39</v>
      </c>
      <c r="D28" s="9">
        <f t="shared" si="1"/>
        <v>31</v>
      </c>
      <c r="E28" s="9">
        <v>23</v>
      </c>
      <c r="F28" s="10">
        <v>8</v>
      </c>
      <c r="J28" s="8" t="s">
        <v>20</v>
      </c>
      <c r="K28" s="13" t="s">
        <v>39</v>
      </c>
      <c r="L28" s="32">
        <f>D28/D8*100</f>
        <v>0.05576241613152735</v>
      </c>
      <c r="M28" s="33">
        <f>E28/D8*100</f>
        <v>0.041372115194359</v>
      </c>
      <c r="N28" s="34">
        <f>F28/D8*100</f>
        <v>0.01439030093716835</v>
      </c>
    </row>
    <row r="29" spans="2:14" ht="15">
      <c r="B29" s="15" t="s">
        <v>44</v>
      </c>
      <c r="C29" s="5"/>
      <c r="D29" s="6"/>
      <c r="E29" s="6"/>
      <c r="F29" s="6"/>
      <c r="J29" s="15" t="s">
        <v>179</v>
      </c>
      <c r="K29" s="5"/>
      <c r="L29" s="6"/>
      <c r="M29" s="6"/>
      <c r="N29" s="6"/>
    </row>
    <row r="30" spans="2:10" ht="15">
      <c r="B30" s="2" t="s">
        <v>40</v>
      </c>
      <c r="J30" s="15" t="s">
        <v>177</v>
      </c>
    </row>
    <row r="31" ht="15">
      <c r="B31" s="2" t="s">
        <v>41</v>
      </c>
    </row>
  </sheetData>
  <sheetProtection/>
  <mergeCells count="4">
    <mergeCell ref="B5:C6"/>
    <mergeCell ref="D5:F5"/>
    <mergeCell ref="J5:K6"/>
    <mergeCell ref="L5:N5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Roman,標準"&amp;12III-94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O31"/>
  <sheetViews>
    <sheetView showGridLines="0" zoomScalePageLayoutView="0" workbookViewId="0" topLeftCell="I1">
      <selection activeCell="I1" sqref="I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8" width="9.140625" style="2" customWidth="1"/>
    <col min="9" max="9" width="7.7109375" style="2" customWidth="1"/>
    <col min="10" max="10" width="9.7109375" style="2" customWidth="1"/>
    <col min="11" max="11" width="28.8515625" style="2" customWidth="1"/>
    <col min="12" max="14" width="11.7109375" style="2" customWidth="1"/>
    <col min="15" max="16384" width="9.140625" style="2" customWidth="1"/>
  </cols>
  <sheetData>
    <row r="2" spans="2:15" ht="15">
      <c r="B2" s="41" t="s">
        <v>57</v>
      </c>
      <c r="C2" s="41"/>
      <c r="D2" s="41"/>
      <c r="E2" s="41"/>
      <c r="F2" s="41"/>
      <c r="G2" s="1"/>
      <c r="J2" s="41" t="s">
        <v>106</v>
      </c>
      <c r="K2" s="41"/>
      <c r="L2" s="41"/>
      <c r="M2" s="41"/>
      <c r="N2" s="41"/>
      <c r="O2" s="1"/>
    </row>
    <row r="3" spans="2:15" ht="15">
      <c r="B3" s="41" t="s">
        <v>77</v>
      </c>
      <c r="C3" s="41"/>
      <c r="D3" s="41"/>
      <c r="E3" s="41"/>
      <c r="F3" s="41"/>
      <c r="G3" s="1"/>
      <c r="J3" s="41" t="s">
        <v>123</v>
      </c>
      <c r="K3" s="41"/>
      <c r="L3" s="41"/>
      <c r="M3" s="41"/>
      <c r="N3" s="41"/>
      <c r="O3" s="1"/>
    </row>
    <row r="4" spans="2:15" ht="15">
      <c r="B4" s="41"/>
      <c r="C4" s="41"/>
      <c r="D4" s="41"/>
      <c r="E4" s="41"/>
      <c r="F4" s="16" t="s">
        <v>0</v>
      </c>
      <c r="G4" s="1"/>
      <c r="J4" s="41"/>
      <c r="K4" s="41"/>
      <c r="L4" s="41"/>
      <c r="M4" s="41"/>
      <c r="N4" s="16" t="s">
        <v>88</v>
      </c>
      <c r="O4" s="1"/>
    </row>
    <row r="5" spans="2:14" ht="15">
      <c r="B5" s="43" t="s">
        <v>45</v>
      </c>
      <c r="C5" s="44"/>
      <c r="D5" s="47" t="s">
        <v>46</v>
      </c>
      <c r="E5" s="48"/>
      <c r="F5" s="49"/>
      <c r="J5" s="43" t="s">
        <v>45</v>
      </c>
      <c r="K5" s="44"/>
      <c r="L5" s="47" t="s">
        <v>46</v>
      </c>
      <c r="M5" s="48"/>
      <c r="N5" s="49"/>
    </row>
    <row r="6" spans="2:14" ht="30" customHeight="1">
      <c r="B6" s="45"/>
      <c r="C6" s="46"/>
      <c r="D6" s="11" t="s">
        <v>42</v>
      </c>
      <c r="E6" s="17" t="s">
        <v>21</v>
      </c>
      <c r="F6" s="18" t="s">
        <v>1</v>
      </c>
      <c r="J6" s="45"/>
      <c r="K6" s="46"/>
      <c r="L6" s="11" t="s">
        <v>135</v>
      </c>
      <c r="M6" s="17" t="s">
        <v>21</v>
      </c>
      <c r="N6" s="18" t="s">
        <v>1</v>
      </c>
    </row>
    <row r="7" spans="2:14" ht="6.75" customHeight="1">
      <c r="B7" s="14"/>
      <c r="C7" s="42"/>
      <c r="D7" s="3"/>
      <c r="E7" s="19"/>
      <c r="F7" s="20"/>
      <c r="J7" s="14"/>
      <c r="K7" s="42"/>
      <c r="L7" s="25"/>
      <c r="M7" s="26"/>
      <c r="N7" s="27"/>
    </row>
    <row r="8" spans="2:14" ht="15">
      <c r="B8" s="4" t="s">
        <v>43</v>
      </c>
      <c r="C8" s="12"/>
      <c r="D8" s="21">
        <f>SUM(D10:D28)</f>
        <v>5129</v>
      </c>
      <c r="E8" s="21">
        <f>SUM(E10:E28)</f>
        <v>3387</v>
      </c>
      <c r="F8" s="22">
        <f>SUM(F10:F28)</f>
        <v>1742</v>
      </c>
      <c r="J8" s="4" t="s">
        <v>142</v>
      </c>
      <c r="K8" s="12"/>
      <c r="L8" s="29">
        <f>D8/D8*100</f>
        <v>100</v>
      </c>
      <c r="M8" s="30">
        <f>E8/D8*100</f>
        <v>66.03626437902125</v>
      </c>
      <c r="N8" s="31">
        <f>F8/D8*100</f>
        <v>33.963735620978746</v>
      </c>
    </row>
    <row r="9" spans="2:14" ht="6.75" customHeight="1">
      <c r="B9" s="4"/>
      <c r="C9" s="12"/>
      <c r="D9" s="21"/>
      <c r="E9" s="21"/>
      <c r="F9" s="22"/>
      <c r="J9" s="4"/>
      <c r="K9" s="12"/>
      <c r="L9" s="29"/>
      <c r="M9" s="30"/>
      <c r="N9" s="31"/>
    </row>
    <row r="10" spans="2:14" ht="15">
      <c r="B10" s="4" t="s">
        <v>2</v>
      </c>
      <c r="C10" s="12" t="s">
        <v>23</v>
      </c>
      <c r="D10" s="6">
        <f aca="true" t="shared" si="0" ref="D10:D15">E10+F10</f>
        <v>5</v>
      </c>
      <c r="E10" s="6">
        <v>5</v>
      </c>
      <c r="F10" s="7">
        <v>0</v>
      </c>
      <c r="J10" s="4" t="s">
        <v>2</v>
      </c>
      <c r="K10" s="12" t="s">
        <v>23</v>
      </c>
      <c r="L10" s="29">
        <f>D10/D8*100</f>
        <v>0.09748488984207447</v>
      </c>
      <c r="M10" s="30">
        <f>E10/D8*100</f>
        <v>0.09748488984207447</v>
      </c>
      <c r="N10" s="31">
        <f>F10/D8*100</f>
        <v>0</v>
      </c>
    </row>
    <row r="11" spans="2:14" ht="20.25" customHeight="1">
      <c r="B11" s="4" t="s">
        <v>3</v>
      </c>
      <c r="C11" s="12" t="s">
        <v>22</v>
      </c>
      <c r="D11" s="6">
        <f t="shared" si="0"/>
        <v>2123</v>
      </c>
      <c r="E11" s="6">
        <v>2003</v>
      </c>
      <c r="F11" s="7">
        <v>120</v>
      </c>
      <c r="J11" s="4" t="s">
        <v>3</v>
      </c>
      <c r="K11" s="12" t="s">
        <v>22</v>
      </c>
      <c r="L11" s="29">
        <f>D11/D8*100</f>
        <v>41.392084226944824</v>
      </c>
      <c r="M11" s="30">
        <f>E11/D8*100</f>
        <v>39.05244687073504</v>
      </c>
      <c r="N11" s="31">
        <f>F11/D8*100</f>
        <v>2.339637356209787</v>
      </c>
    </row>
    <row r="12" spans="2:14" ht="45" customHeight="1">
      <c r="B12" s="4" t="s">
        <v>4</v>
      </c>
      <c r="C12" s="12" t="s">
        <v>24</v>
      </c>
      <c r="D12" s="6">
        <f t="shared" si="0"/>
        <v>53</v>
      </c>
      <c r="E12" s="6">
        <v>47</v>
      </c>
      <c r="F12" s="7">
        <v>6</v>
      </c>
      <c r="J12" s="4" t="s">
        <v>4</v>
      </c>
      <c r="K12" s="12" t="s">
        <v>24</v>
      </c>
      <c r="L12" s="29">
        <f>D12/D8*100</f>
        <v>1.0333398323259895</v>
      </c>
      <c r="M12" s="30">
        <f>E12/D8*100</f>
        <v>0.9163579645155</v>
      </c>
      <c r="N12" s="31">
        <f>F12/D8*100</f>
        <v>0.11698186781048939</v>
      </c>
    </row>
    <row r="13" spans="2:14" ht="54.75" customHeight="1">
      <c r="B13" s="4" t="s">
        <v>5</v>
      </c>
      <c r="C13" s="12" t="s">
        <v>25</v>
      </c>
      <c r="D13" s="6">
        <f t="shared" si="0"/>
        <v>6</v>
      </c>
      <c r="E13" s="6">
        <v>6</v>
      </c>
      <c r="F13" s="7">
        <v>0</v>
      </c>
      <c r="J13" s="4" t="s">
        <v>5</v>
      </c>
      <c r="K13" s="12" t="s">
        <v>25</v>
      </c>
      <c r="L13" s="29">
        <f>D13/D8*100</f>
        <v>0.11698186781048939</v>
      </c>
      <c r="M13" s="30">
        <f>E13/D8*100</f>
        <v>0.11698186781048939</v>
      </c>
      <c r="N13" s="31">
        <f>F13/D8*100</f>
        <v>0</v>
      </c>
    </row>
    <row r="14" spans="2:14" ht="15">
      <c r="B14" s="4" t="s">
        <v>6</v>
      </c>
      <c r="C14" s="12" t="s">
        <v>26</v>
      </c>
      <c r="D14" s="6">
        <f t="shared" si="0"/>
        <v>5</v>
      </c>
      <c r="E14" s="6">
        <v>5</v>
      </c>
      <c r="F14" s="7">
        <v>0</v>
      </c>
      <c r="J14" s="4" t="s">
        <v>6</v>
      </c>
      <c r="K14" s="12" t="s">
        <v>26</v>
      </c>
      <c r="L14" s="29">
        <f>D14/D8*100</f>
        <v>0.09748488984207447</v>
      </c>
      <c r="M14" s="30">
        <f>E14/D8*100</f>
        <v>0.09748488984207447</v>
      </c>
      <c r="N14" s="31">
        <f>F14/D8*100</f>
        <v>0</v>
      </c>
    </row>
    <row r="15" spans="2:14" ht="54.75" customHeight="1">
      <c r="B15" s="4" t="s">
        <v>7</v>
      </c>
      <c r="C15" s="12" t="s">
        <v>27</v>
      </c>
      <c r="D15" s="6">
        <f t="shared" si="0"/>
        <v>1967</v>
      </c>
      <c r="E15" s="6">
        <v>648</v>
      </c>
      <c r="F15" s="7">
        <v>1319</v>
      </c>
      <c r="J15" s="4" t="s">
        <v>7</v>
      </c>
      <c r="K15" s="12" t="s">
        <v>27</v>
      </c>
      <c r="L15" s="29">
        <f>D15/D8*100</f>
        <v>38.3505556638721</v>
      </c>
      <c r="M15" s="30">
        <f>E15/D8*100</f>
        <v>12.634041723532851</v>
      </c>
      <c r="N15" s="31">
        <f>F15/D8*100</f>
        <v>25.716513940339247</v>
      </c>
    </row>
    <row r="16" spans="2:14" ht="15">
      <c r="B16" s="4" t="s">
        <v>8</v>
      </c>
      <c r="C16" s="12" t="s">
        <v>28</v>
      </c>
      <c r="D16" s="6">
        <f aca="true" t="shared" si="1" ref="D16:D28">E16+F16</f>
        <v>3</v>
      </c>
      <c r="E16" s="6">
        <v>3</v>
      </c>
      <c r="F16" s="7">
        <v>0</v>
      </c>
      <c r="J16" s="4" t="s">
        <v>8</v>
      </c>
      <c r="K16" s="12" t="s">
        <v>28</v>
      </c>
      <c r="L16" s="29">
        <f>D16/D8*100</f>
        <v>0.058490933905244694</v>
      </c>
      <c r="M16" s="30">
        <f>E16/D8*100</f>
        <v>0.058490933905244694</v>
      </c>
      <c r="N16" s="31">
        <f>F16/D8*100</f>
        <v>0</v>
      </c>
    </row>
    <row r="17" spans="2:14" ht="40.5" customHeight="1">
      <c r="B17" s="4" t="s">
        <v>9</v>
      </c>
      <c r="C17" s="12" t="s">
        <v>29</v>
      </c>
      <c r="D17" s="6">
        <f t="shared" si="1"/>
        <v>233</v>
      </c>
      <c r="E17" s="6">
        <v>63</v>
      </c>
      <c r="F17" s="7">
        <v>170</v>
      </c>
      <c r="J17" s="4" t="s">
        <v>9</v>
      </c>
      <c r="K17" s="12" t="s">
        <v>29</v>
      </c>
      <c r="L17" s="29">
        <f>D17/D8*100</f>
        <v>4.54279586664067</v>
      </c>
      <c r="M17" s="30">
        <f>E17/D8*100</f>
        <v>1.2283096120101384</v>
      </c>
      <c r="N17" s="31">
        <f>F17/D8*100</f>
        <v>3.3144862546305323</v>
      </c>
    </row>
    <row r="18" spans="2:14" ht="15">
      <c r="B18" s="4" t="s">
        <v>10</v>
      </c>
      <c r="C18" s="12" t="s">
        <v>30</v>
      </c>
      <c r="D18" s="6">
        <f t="shared" si="1"/>
        <v>24</v>
      </c>
      <c r="E18" s="6">
        <v>22</v>
      </c>
      <c r="F18" s="7">
        <v>2</v>
      </c>
      <c r="J18" s="4" t="s">
        <v>10</v>
      </c>
      <c r="K18" s="12" t="s">
        <v>30</v>
      </c>
      <c r="L18" s="29">
        <f>D18/D8*100</f>
        <v>0.46792747124195755</v>
      </c>
      <c r="M18" s="30">
        <f>E18/D8*100</f>
        <v>0.42893351530512774</v>
      </c>
      <c r="N18" s="31">
        <f>F18/D8*100</f>
        <v>0.03899395593682979</v>
      </c>
    </row>
    <row r="19" spans="2:14" ht="15">
      <c r="B19" s="4" t="s">
        <v>11</v>
      </c>
      <c r="C19" s="12" t="s">
        <v>31</v>
      </c>
      <c r="D19" s="6">
        <f t="shared" si="1"/>
        <v>26</v>
      </c>
      <c r="E19" s="6">
        <v>9</v>
      </c>
      <c r="F19" s="7">
        <v>17</v>
      </c>
      <c r="J19" s="4" t="s">
        <v>11</v>
      </c>
      <c r="K19" s="12" t="s">
        <v>31</v>
      </c>
      <c r="L19" s="29">
        <f>D19/D8*100</f>
        <v>0.5069214271787873</v>
      </c>
      <c r="M19" s="30">
        <f>E19/D8*100</f>
        <v>0.17547280171573407</v>
      </c>
      <c r="N19" s="31">
        <f>F19/D8*100</f>
        <v>0.3314486254630532</v>
      </c>
    </row>
    <row r="20" spans="2:14" ht="15">
      <c r="B20" s="4" t="s">
        <v>12</v>
      </c>
      <c r="C20" s="12" t="s">
        <v>32</v>
      </c>
      <c r="D20" s="6">
        <f t="shared" si="1"/>
        <v>0</v>
      </c>
      <c r="E20" s="6">
        <v>0</v>
      </c>
      <c r="F20" s="7">
        <v>0</v>
      </c>
      <c r="J20" s="4" t="s">
        <v>12</v>
      </c>
      <c r="K20" s="12" t="s">
        <v>32</v>
      </c>
      <c r="L20" s="29">
        <f>D20/D8*100</f>
        <v>0</v>
      </c>
      <c r="M20" s="30">
        <f>E20/D8*100</f>
        <v>0</v>
      </c>
      <c r="N20" s="31">
        <f>F20/D8*100</f>
        <v>0</v>
      </c>
    </row>
    <row r="21" spans="2:14" ht="45" customHeight="1">
      <c r="B21" s="4" t="s">
        <v>13</v>
      </c>
      <c r="C21" s="12" t="s">
        <v>33</v>
      </c>
      <c r="D21" s="6">
        <f t="shared" si="1"/>
        <v>11</v>
      </c>
      <c r="E21" s="6">
        <v>10</v>
      </c>
      <c r="F21" s="7">
        <v>1</v>
      </c>
      <c r="J21" s="4" t="s">
        <v>13</v>
      </c>
      <c r="K21" s="12" t="s">
        <v>33</v>
      </c>
      <c r="L21" s="29">
        <f>D21/D8*100</f>
        <v>0.21446675765256387</v>
      </c>
      <c r="M21" s="30">
        <f>E21/D8*100</f>
        <v>0.19496977968414894</v>
      </c>
      <c r="N21" s="31">
        <f>F21/D8*100</f>
        <v>0.019496977968414896</v>
      </c>
    </row>
    <row r="22" spans="2:14" ht="40.5" customHeight="1">
      <c r="B22" s="4" t="s">
        <v>14</v>
      </c>
      <c r="C22" s="12" t="s">
        <v>34</v>
      </c>
      <c r="D22" s="6">
        <f t="shared" si="1"/>
        <v>99</v>
      </c>
      <c r="E22" s="6">
        <v>91</v>
      </c>
      <c r="F22" s="7">
        <v>8</v>
      </c>
      <c r="J22" s="4" t="s">
        <v>14</v>
      </c>
      <c r="K22" s="12" t="s">
        <v>34</v>
      </c>
      <c r="L22" s="29">
        <f>D22/D8*100</f>
        <v>1.9302008188730746</v>
      </c>
      <c r="M22" s="30">
        <f>E22/D8*100</f>
        <v>1.7742249951257554</v>
      </c>
      <c r="N22" s="31">
        <f>F22/D8*100</f>
        <v>0.15597582374731916</v>
      </c>
    </row>
    <row r="23" spans="2:14" ht="54.75" customHeight="1">
      <c r="B23" s="4" t="s">
        <v>15</v>
      </c>
      <c r="C23" s="12" t="s">
        <v>47</v>
      </c>
      <c r="D23" s="6">
        <f t="shared" si="1"/>
        <v>0</v>
      </c>
      <c r="E23" s="6">
        <v>0</v>
      </c>
      <c r="F23" s="7">
        <v>0</v>
      </c>
      <c r="J23" s="4" t="s">
        <v>15</v>
      </c>
      <c r="K23" s="12" t="s">
        <v>47</v>
      </c>
      <c r="L23" s="29">
        <f>D23/D8*100</f>
        <v>0</v>
      </c>
      <c r="M23" s="30">
        <f>E23/D8*100</f>
        <v>0</v>
      </c>
      <c r="N23" s="31">
        <f>F23/D8*100</f>
        <v>0</v>
      </c>
    </row>
    <row r="24" spans="2:14" ht="15">
      <c r="B24" s="4" t="s">
        <v>16</v>
      </c>
      <c r="C24" s="12" t="s">
        <v>35</v>
      </c>
      <c r="D24" s="6">
        <f t="shared" si="1"/>
        <v>185</v>
      </c>
      <c r="E24" s="6">
        <v>171</v>
      </c>
      <c r="F24" s="7">
        <v>14</v>
      </c>
      <c r="J24" s="4" t="s">
        <v>16</v>
      </c>
      <c r="K24" s="12" t="s">
        <v>35</v>
      </c>
      <c r="L24" s="29">
        <f>D24/D8*100</f>
        <v>3.6069409241567554</v>
      </c>
      <c r="M24" s="30">
        <f>E24/D8*100</f>
        <v>3.333983232598947</v>
      </c>
      <c r="N24" s="31">
        <f>F24/D8*100</f>
        <v>0.2729576915578085</v>
      </c>
    </row>
    <row r="25" spans="2:14" ht="40.5" customHeight="1">
      <c r="B25" s="4" t="s">
        <v>17</v>
      </c>
      <c r="C25" s="12" t="s">
        <v>36</v>
      </c>
      <c r="D25" s="6">
        <f t="shared" si="1"/>
        <v>52</v>
      </c>
      <c r="E25" s="6">
        <v>39</v>
      </c>
      <c r="F25" s="7">
        <v>13</v>
      </c>
      <c r="J25" s="4" t="s">
        <v>17</v>
      </c>
      <c r="K25" s="12" t="s">
        <v>36</v>
      </c>
      <c r="L25" s="29">
        <f>D25/D8*100</f>
        <v>1.0138428543575746</v>
      </c>
      <c r="M25" s="30">
        <f>E25/D8*100</f>
        <v>0.760382140768181</v>
      </c>
      <c r="N25" s="31">
        <f>F25/D8*100</f>
        <v>0.25346071358939365</v>
      </c>
    </row>
    <row r="26" spans="2:14" ht="15">
      <c r="B26" s="4" t="s">
        <v>18</v>
      </c>
      <c r="C26" s="12" t="s">
        <v>37</v>
      </c>
      <c r="D26" s="6">
        <f t="shared" si="1"/>
        <v>136</v>
      </c>
      <c r="E26" s="6">
        <v>123</v>
      </c>
      <c r="F26" s="7">
        <v>13</v>
      </c>
      <c r="J26" s="4" t="s">
        <v>18</v>
      </c>
      <c r="K26" s="12" t="s">
        <v>37</v>
      </c>
      <c r="L26" s="29">
        <f>D26/D8*100</f>
        <v>2.6515890037044256</v>
      </c>
      <c r="M26" s="30">
        <f>E26/D8*100</f>
        <v>2.3981282901150323</v>
      </c>
      <c r="N26" s="31">
        <f>F26/D8*100</f>
        <v>0.25346071358939365</v>
      </c>
    </row>
    <row r="27" spans="2:14" ht="15">
      <c r="B27" s="4" t="s">
        <v>19</v>
      </c>
      <c r="C27" s="12" t="s">
        <v>38</v>
      </c>
      <c r="D27" s="6">
        <f t="shared" si="1"/>
        <v>200</v>
      </c>
      <c r="E27" s="6">
        <v>141</v>
      </c>
      <c r="F27" s="7">
        <v>59</v>
      </c>
      <c r="J27" s="4" t="s">
        <v>19</v>
      </c>
      <c r="K27" s="12" t="s">
        <v>38</v>
      </c>
      <c r="L27" s="29">
        <f>D27/D8*100</f>
        <v>3.899395593682979</v>
      </c>
      <c r="M27" s="30">
        <f>E27/D8*100</f>
        <v>2.7490738935465</v>
      </c>
      <c r="N27" s="31">
        <f>F27/D8*100</f>
        <v>1.1503217001364787</v>
      </c>
    </row>
    <row r="28" spans="2:14" ht="30">
      <c r="B28" s="8" t="s">
        <v>20</v>
      </c>
      <c r="C28" s="13" t="s">
        <v>39</v>
      </c>
      <c r="D28" s="9">
        <f t="shared" si="1"/>
        <v>1</v>
      </c>
      <c r="E28" s="9">
        <v>1</v>
      </c>
      <c r="F28" s="10">
        <v>0</v>
      </c>
      <c r="J28" s="8" t="s">
        <v>20</v>
      </c>
      <c r="K28" s="13" t="s">
        <v>39</v>
      </c>
      <c r="L28" s="32">
        <f>D28/D8*100</f>
        <v>0.019496977968414896</v>
      </c>
      <c r="M28" s="33">
        <f>E28/D8*100</f>
        <v>0.019496977968414896</v>
      </c>
      <c r="N28" s="34">
        <f>F28/D8*100</f>
        <v>0</v>
      </c>
    </row>
    <row r="29" spans="2:14" ht="15">
      <c r="B29" s="15" t="s">
        <v>44</v>
      </c>
      <c r="C29" s="5"/>
      <c r="D29" s="6"/>
      <c r="E29" s="6"/>
      <c r="F29" s="6"/>
      <c r="J29" s="15" t="s">
        <v>44</v>
      </c>
      <c r="K29" s="5"/>
      <c r="L29" s="6"/>
      <c r="M29" s="6"/>
      <c r="N29" s="6"/>
    </row>
    <row r="30" spans="2:10" ht="15">
      <c r="B30" s="2" t="s">
        <v>40</v>
      </c>
      <c r="J30" s="2" t="s">
        <v>143</v>
      </c>
    </row>
    <row r="31" ht="15">
      <c r="B31" s="2" t="s">
        <v>41</v>
      </c>
    </row>
  </sheetData>
  <sheetProtection/>
  <mergeCells count="4">
    <mergeCell ref="B5:C6"/>
    <mergeCell ref="D5:F5"/>
    <mergeCell ref="J5:K6"/>
    <mergeCell ref="L5:N5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Roman,標準"&amp;12III-95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2:O31"/>
  <sheetViews>
    <sheetView showGridLines="0" zoomScalePageLayoutView="0" workbookViewId="0" topLeftCell="I1">
      <selection activeCell="I1" sqref="I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8" width="9.140625" style="2" customWidth="1"/>
    <col min="9" max="9" width="7.7109375" style="2" customWidth="1"/>
    <col min="10" max="10" width="9.7109375" style="2" customWidth="1"/>
    <col min="11" max="11" width="28.8515625" style="2" customWidth="1"/>
    <col min="12" max="14" width="11.7109375" style="2" customWidth="1"/>
    <col min="15" max="16384" width="9.140625" style="2" customWidth="1"/>
  </cols>
  <sheetData>
    <row r="2" spans="2:15" ht="15">
      <c r="B2" s="41" t="s">
        <v>58</v>
      </c>
      <c r="C2" s="41"/>
      <c r="D2" s="41"/>
      <c r="E2" s="41"/>
      <c r="F2" s="41"/>
      <c r="G2" s="1"/>
      <c r="J2" s="41" t="s">
        <v>107</v>
      </c>
      <c r="K2" s="41"/>
      <c r="L2" s="41"/>
      <c r="M2" s="41"/>
      <c r="N2" s="41"/>
      <c r="O2" s="1"/>
    </row>
    <row r="3" spans="2:15" ht="15">
      <c r="B3" s="41" t="s">
        <v>78</v>
      </c>
      <c r="C3" s="41"/>
      <c r="D3" s="41"/>
      <c r="E3" s="41"/>
      <c r="F3" s="41"/>
      <c r="G3" s="1"/>
      <c r="J3" s="41" t="s">
        <v>124</v>
      </c>
      <c r="K3" s="41"/>
      <c r="L3" s="41"/>
      <c r="M3" s="41"/>
      <c r="N3" s="41"/>
      <c r="O3" s="1"/>
    </row>
    <row r="4" spans="2:15" ht="15">
      <c r="B4" s="41"/>
      <c r="C4" s="41"/>
      <c r="D4" s="41"/>
      <c r="E4" s="41"/>
      <c r="F4" s="16" t="s">
        <v>0</v>
      </c>
      <c r="G4" s="1"/>
      <c r="J4" s="41"/>
      <c r="K4" s="41"/>
      <c r="L4" s="41"/>
      <c r="M4" s="41"/>
      <c r="N4" s="16" t="s">
        <v>88</v>
      </c>
      <c r="O4" s="1"/>
    </row>
    <row r="5" spans="2:14" ht="15">
      <c r="B5" s="43" t="s">
        <v>45</v>
      </c>
      <c r="C5" s="44"/>
      <c r="D5" s="47" t="s">
        <v>46</v>
      </c>
      <c r="E5" s="48"/>
      <c r="F5" s="49"/>
      <c r="J5" s="43" t="s">
        <v>45</v>
      </c>
      <c r="K5" s="44"/>
      <c r="L5" s="47" t="s">
        <v>46</v>
      </c>
      <c r="M5" s="48"/>
      <c r="N5" s="49"/>
    </row>
    <row r="6" spans="2:14" ht="30" customHeight="1">
      <c r="B6" s="45"/>
      <c r="C6" s="46"/>
      <c r="D6" s="11" t="s">
        <v>42</v>
      </c>
      <c r="E6" s="17" t="s">
        <v>21</v>
      </c>
      <c r="F6" s="18" t="s">
        <v>1</v>
      </c>
      <c r="J6" s="45"/>
      <c r="K6" s="46"/>
      <c r="L6" s="11" t="s">
        <v>135</v>
      </c>
      <c r="M6" s="17" t="s">
        <v>21</v>
      </c>
      <c r="N6" s="18" t="s">
        <v>1</v>
      </c>
    </row>
    <row r="7" spans="2:14" ht="6.75" customHeight="1">
      <c r="B7" s="14"/>
      <c r="C7" s="42"/>
      <c r="D7" s="3"/>
      <c r="E7" s="19"/>
      <c r="F7" s="20"/>
      <c r="J7" s="14"/>
      <c r="K7" s="42"/>
      <c r="L7" s="25"/>
      <c r="M7" s="26"/>
      <c r="N7" s="27"/>
    </row>
    <row r="8" spans="2:14" ht="15">
      <c r="B8" s="4" t="s">
        <v>43</v>
      </c>
      <c r="C8" s="12"/>
      <c r="D8" s="21">
        <f>SUM(D10:D28)</f>
        <v>26513</v>
      </c>
      <c r="E8" s="21">
        <f>SUM(E10:E28)</f>
        <v>16715</v>
      </c>
      <c r="F8" s="22">
        <f>SUM(F10:F28)</f>
        <v>9798</v>
      </c>
      <c r="J8" s="4" t="s">
        <v>142</v>
      </c>
      <c r="K8" s="12"/>
      <c r="L8" s="29">
        <f>D8/D8*100</f>
        <v>100</v>
      </c>
      <c r="M8" s="30">
        <f>E8/D8*100</f>
        <v>63.04454418587109</v>
      </c>
      <c r="N8" s="31">
        <f>F8/D8*100</f>
        <v>36.95545581412892</v>
      </c>
    </row>
    <row r="9" spans="2:14" ht="6.75" customHeight="1">
      <c r="B9" s="4"/>
      <c r="C9" s="12"/>
      <c r="D9" s="21"/>
      <c r="E9" s="21"/>
      <c r="F9" s="22"/>
      <c r="J9" s="4"/>
      <c r="K9" s="12"/>
      <c r="L9" s="29"/>
      <c r="M9" s="30"/>
      <c r="N9" s="31"/>
    </row>
    <row r="10" spans="2:14" ht="15">
      <c r="B10" s="4" t="s">
        <v>2</v>
      </c>
      <c r="C10" s="12" t="s">
        <v>23</v>
      </c>
      <c r="D10" s="6">
        <f aca="true" t="shared" si="0" ref="D10:D15">E10+F10</f>
        <v>7</v>
      </c>
      <c r="E10" s="6">
        <v>6</v>
      </c>
      <c r="F10" s="7">
        <v>1</v>
      </c>
      <c r="J10" s="4" t="s">
        <v>2</v>
      </c>
      <c r="K10" s="12" t="s">
        <v>23</v>
      </c>
      <c r="L10" s="29">
        <f>D10/D8*100</f>
        <v>0.026402142345264584</v>
      </c>
      <c r="M10" s="30">
        <f>E10/D8*100</f>
        <v>0.022630407724512504</v>
      </c>
      <c r="N10" s="31">
        <f>F10/D8*100</f>
        <v>0.003771734620752084</v>
      </c>
    </row>
    <row r="11" spans="2:14" ht="20.25" customHeight="1">
      <c r="B11" s="4" t="s">
        <v>3</v>
      </c>
      <c r="C11" s="12" t="s">
        <v>22</v>
      </c>
      <c r="D11" s="6">
        <f t="shared" si="0"/>
        <v>8473</v>
      </c>
      <c r="E11" s="6">
        <v>6924</v>
      </c>
      <c r="F11" s="7">
        <v>1549</v>
      </c>
      <c r="J11" s="4" t="s">
        <v>3</v>
      </c>
      <c r="K11" s="12" t="s">
        <v>22</v>
      </c>
      <c r="L11" s="29">
        <f>D11/D8*100</f>
        <v>31.957907441632404</v>
      </c>
      <c r="M11" s="30">
        <f>E11/D8*100</f>
        <v>26.11549051408743</v>
      </c>
      <c r="N11" s="31">
        <f>F11/D8*100</f>
        <v>5.842416927544978</v>
      </c>
    </row>
    <row r="12" spans="2:14" ht="45" customHeight="1">
      <c r="B12" s="4" t="s">
        <v>4</v>
      </c>
      <c r="C12" s="12" t="s">
        <v>24</v>
      </c>
      <c r="D12" s="6">
        <f t="shared" si="0"/>
        <v>655</v>
      </c>
      <c r="E12" s="6">
        <v>587</v>
      </c>
      <c r="F12" s="7">
        <v>68</v>
      </c>
      <c r="J12" s="4" t="s">
        <v>4</v>
      </c>
      <c r="K12" s="12" t="s">
        <v>24</v>
      </c>
      <c r="L12" s="29">
        <f>D12/D8*100</f>
        <v>2.470486176592615</v>
      </c>
      <c r="M12" s="30">
        <f>E12/D8*100</f>
        <v>2.2140082223814734</v>
      </c>
      <c r="N12" s="31">
        <f>F12/D8*100</f>
        <v>0.2564779542111417</v>
      </c>
    </row>
    <row r="13" spans="2:14" ht="54.75" customHeight="1">
      <c r="B13" s="4" t="s">
        <v>5</v>
      </c>
      <c r="C13" s="12" t="s">
        <v>25</v>
      </c>
      <c r="D13" s="6">
        <f t="shared" si="0"/>
        <v>28</v>
      </c>
      <c r="E13" s="6">
        <v>22</v>
      </c>
      <c r="F13" s="7">
        <v>6</v>
      </c>
      <c r="J13" s="4" t="s">
        <v>5</v>
      </c>
      <c r="K13" s="12" t="s">
        <v>25</v>
      </c>
      <c r="L13" s="29">
        <f>D13/D8*100</f>
        <v>0.10560856938105834</v>
      </c>
      <c r="M13" s="30">
        <f>E13/D8*100</f>
        <v>0.08297816165654584</v>
      </c>
      <c r="N13" s="31">
        <f>F13/D8*100</f>
        <v>0.022630407724512504</v>
      </c>
    </row>
    <row r="14" spans="2:14" ht="15">
      <c r="B14" s="4" t="s">
        <v>6</v>
      </c>
      <c r="C14" s="12" t="s">
        <v>26</v>
      </c>
      <c r="D14" s="6">
        <f t="shared" si="0"/>
        <v>6</v>
      </c>
      <c r="E14" s="6">
        <v>6</v>
      </c>
      <c r="F14" s="7">
        <v>0</v>
      </c>
      <c r="J14" s="4" t="s">
        <v>6</v>
      </c>
      <c r="K14" s="12" t="s">
        <v>26</v>
      </c>
      <c r="L14" s="29">
        <f>D14/D8*100</f>
        <v>0.022630407724512504</v>
      </c>
      <c r="M14" s="30">
        <f>E14/D8*100</f>
        <v>0.022630407724512504</v>
      </c>
      <c r="N14" s="31">
        <f>F14/D8*100</f>
        <v>0</v>
      </c>
    </row>
    <row r="15" spans="2:14" ht="54.75" customHeight="1">
      <c r="B15" s="4" t="s">
        <v>7</v>
      </c>
      <c r="C15" s="12" t="s">
        <v>27</v>
      </c>
      <c r="D15" s="6">
        <f t="shared" si="0"/>
        <v>12684</v>
      </c>
      <c r="E15" s="6">
        <v>5894</v>
      </c>
      <c r="F15" s="7">
        <v>6790</v>
      </c>
      <c r="J15" s="4" t="s">
        <v>7</v>
      </c>
      <c r="K15" s="12" t="s">
        <v>27</v>
      </c>
      <c r="L15" s="29">
        <f>D15/D8*100</f>
        <v>47.840681929619436</v>
      </c>
      <c r="M15" s="30">
        <f>E15/D8*100</f>
        <v>22.230603854712783</v>
      </c>
      <c r="N15" s="31">
        <f>F15/D8*100</f>
        <v>25.61007807490665</v>
      </c>
    </row>
    <row r="16" spans="2:14" ht="15">
      <c r="B16" s="4" t="s">
        <v>8</v>
      </c>
      <c r="C16" s="12" t="s">
        <v>28</v>
      </c>
      <c r="D16" s="6">
        <f aca="true" t="shared" si="1" ref="D16:D28">E16+F16</f>
        <v>34</v>
      </c>
      <c r="E16" s="6">
        <v>30</v>
      </c>
      <c r="F16" s="7">
        <v>4</v>
      </c>
      <c r="J16" s="4" t="s">
        <v>8</v>
      </c>
      <c r="K16" s="12" t="s">
        <v>28</v>
      </c>
      <c r="L16" s="29">
        <f>D16/D8*100</f>
        <v>0.12823897710557086</v>
      </c>
      <c r="M16" s="30">
        <f>E16/D8*100</f>
        <v>0.11315203862256251</v>
      </c>
      <c r="N16" s="31">
        <f>F16/D8*100</f>
        <v>0.015086938483008336</v>
      </c>
    </row>
    <row r="17" spans="2:14" ht="40.5" customHeight="1">
      <c r="B17" s="4" t="s">
        <v>9</v>
      </c>
      <c r="C17" s="12" t="s">
        <v>29</v>
      </c>
      <c r="D17" s="6">
        <f t="shared" si="1"/>
        <v>1256</v>
      </c>
      <c r="E17" s="6">
        <v>487</v>
      </c>
      <c r="F17" s="7">
        <v>769</v>
      </c>
      <c r="J17" s="4" t="s">
        <v>9</v>
      </c>
      <c r="K17" s="12" t="s">
        <v>29</v>
      </c>
      <c r="L17" s="29">
        <f>D17/D8*100</f>
        <v>4.737298683664617</v>
      </c>
      <c r="M17" s="30">
        <f>E17/D8*100</f>
        <v>1.836834760306265</v>
      </c>
      <c r="N17" s="31">
        <f>F17/D8*100</f>
        <v>2.9004639233583527</v>
      </c>
    </row>
    <row r="18" spans="2:14" ht="15">
      <c r="B18" s="4" t="s">
        <v>10</v>
      </c>
      <c r="C18" s="12" t="s">
        <v>30</v>
      </c>
      <c r="D18" s="6">
        <f t="shared" si="1"/>
        <v>87</v>
      </c>
      <c r="E18" s="6">
        <v>84</v>
      </c>
      <c r="F18" s="7">
        <v>3</v>
      </c>
      <c r="J18" s="4" t="s">
        <v>10</v>
      </c>
      <c r="K18" s="12" t="s">
        <v>30</v>
      </c>
      <c r="L18" s="29">
        <f>D18/D8*100</f>
        <v>0.32814091200543133</v>
      </c>
      <c r="M18" s="30">
        <f>E18/D8*100</f>
        <v>0.31682570814317507</v>
      </c>
      <c r="N18" s="31">
        <f>F18/D8*100</f>
        <v>0.011315203862256252</v>
      </c>
    </row>
    <row r="19" spans="2:14" ht="15">
      <c r="B19" s="4" t="s">
        <v>11</v>
      </c>
      <c r="C19" s="12" t="s">
        <v>31</v>
      </c>
      <c r="D19" s="6">
        <f t="shared" si="1"/>
        <v>235</v>
      </c>
      <c r="E19" s="6">
        <v>137</v>
      </c>
      <c r="F19" s="7">
        <v>98</v>
      </c>
      <c r="J19" s="4" t="s">
        <v>11</v>
      </c>
      <c r="K19" s="12" t="s">
        <v>31</v>
      </c>
      <c r="L19" s="29">
        <f>D19/D8*100</f>
        <v>0.8863576358767398</v>
      </c>
      <c r="M19" s="30">
        <f>E19/D8*100</f>
        <v>0.5167276430430354</v>
      </c>
      <c r="N19" s="31">
        <f>F19/D8*100</f>
        <v>0.36962999283370424</v>
      </c>
    </row>
    <row r="20" spans="2:14" ht="15">
      <c r="B20" s="4" t="s">
        <v>12</v>
      </c>
      <c r="C20" s="12" t="s">
        <v>32</v>
      </c>
      <c r="D20" s="6">
        <f t="shared" si="1"/>
        <v>0</v>
      </c>
      <c r="E20" s="6">
        <v>0</v>
      </c>
      <c r="F20" s="7">
        <v>0</v>
      </c>
      <c r="J20" s="4" t="s">
        <v>12</v>
      </c>
      <c r="K20" s="12" t="s">
        <v>32</v>
      </c>
      <c r="L20" s="29">
        <f>D20/D8*100</f>
        <v>0</v>
      </c>
      <c r="M20" s="30">
        <f>E20/D8*100</f>
        <v>0</v>
      </c>
      <c r="N20" s="31">
        <f>F20/D8*100</f>
        <v>0</v>
      </c>
    </row>
    <row r="21" spans="2:14" ht="45" customHeight="1">
      <c r="B21" s="4" t="s">
        <v>13</v>
      </c>
      <c r="C21" s="12" t="s">
        <v>33</v>
      </c>
      <c r="D21" s="6">
        <f t="shared" si="1"/>
        <v>24</v>
      </c>
      <c r="E21" s="6">
        <v>15</v>
      </c>
      <c r="F21" s="7">
        <v>9</v>
      </c>
      <c r="J21" s="4" t="s">
        <v>13</v>
      </c>
      <c r="K21" s="12" t="s">
        <v>33</v>
      </c>
      <c r="L21" s="29">
        <f>D21/D8*100</f>
        <v>0.09052163089805002</v>
      </c>
      <c r="M21" s="30">
        <f>E21/D8*100</f>
        <v>0.056576019311281256</v>
      </c>
      <c r="N21" s="31">
        <f>F21/D8*100</f>
        <v>0.03394561158676875</v>
      </c>
    </row>
    <row r="22" spans="2:14" ht="40.5" customHeight="1">
      <c r="B22" s="4" t="s">
        <v>14</v>
      </c>
      <c r="C22" s="12" t="s">
        <v>34</v>
      </c>
      <c r="D22" s="6">
        <f t="shared" si="1"/>
        <v>381</v>
      </c>
      <c r="E22" s="6">
        <v>331</v>
      </c>
      <c r="F22" s="7">
        <v>50</v>
      </c>
      <c r="J22" s="4" t="s">
        <v>14</v>
      </c>
      <c r="K22" s="12" t="s">
        <v>34</v>
      </c>
      <c r="L22" s="29">
        <f>D22/D8*100</f>
        <v>1.4370308905065439</v>
      </c>
      <c r="M22" s="30">
        <f>E22/D8*100</f>
        <v>1.2484441594689397</v>
      </c>
      <c r="N22" s="31">
        <f>F22/D8*100</f>
        <v>0.1885867310376042</v>
      </c>
    </row>
    <row r="23" spans="2:14" ht="54.75" customHeight="1">
      <c r="B23" s="4" t="s">
        <v>15</v>
      </c>
      <c r="C23" s="12" t="s">
        <v>47</v>
      </c>
      <c r="D23" s="6">
        <f t="shared" si="1"/>
        <v>0</v>
      </c>
      <c r="E23" s="6">
        <v>0</v>
      </c>
      <c r="F23" s="7">
        <v>0</v>
      </c>
      <c r="J23" s="4" t="s">
        <v>15</v>
      </c>
      <c r="K23" s="12" t="s">
        <v>47</v>
      </c>
      <c r="L23" s="29">
        <f>D23/D8*100</f>
        <v>0</v>
      </c>
      <c r="M23" s="30">
        <f>E23/D8*100</f>
        <v>0</v>
      </c>
      <c r="N23" s="31">
        <f>F23/D8*100</f>
        <v>0</v>
      </c>
    </row>
    <row r="24" spans="2:14" ht="15">
      <c r="B24" s="4" t="s">
        <v>16</v>
      </c>
      <c r="C24" s="12" t="s">
        <v>35</v>
      </c>
      <c r="D24" s="6">
        <f t="shared" si="1"/>
        <v>692</v>
      </c>
      <c r="E24" s="6">
        <v>624</v>
      </c>
      <c r="F24" s="7">
        <v>68</v>
      </c>
      <c r="J24" s="4" t="s">
        <v>16</v>
      </c>
      <c r="K24" s="12" t="s">
        <v>35</v>
      </c>
      <c r="L24" s="29">
        <f>D24/D8*100</f>
        <v>2.610040357560442</v>
      </c>
      <c r="M24" s="30">
        <f>E24/D8*100</f>
        <v>2.3535624033493003</v>
      </c>
      <c r="N24" s="31">
        <f>F24/D8*100</f>
        <v>0.2564779542111417</v>
      </c>
    </row>
    <row r="25" spans="2:14" ht="40.5" customHeight="1">
      <c r="B25" s="4" t="s">
        <v>17</v>
      </c>
      <c r="C25" s="12" t="s">
        <v>36</v>
      </c>
      <c r="D25" s="6">
        <f t="shared" si="1"/>
        <v>209</v>
      </c>
      <c r="E25" s="6">
        <v>181</v>
      </c>
      <c r="F25" s="7">
        <v>28</v>
      </c>
      <c r="J25" s="4" t="s">
        <v>17</v>
      </c>
      <c r="K25" s="12" t="s">
        <v>36</v>
      </c>
      <c r="L25" s="29">
        <f>D25/D8*100</f>
        <v>0.7882925357371855</v>
      </c>
      <c r="M25" s="30">
        <f>E25/D8*100</f>
        <v>0.6826839663561273</v>
      </c>
      <c r="N25" s="31">
        <f>F25/D8*100</f>
        <v>0.10560856938105834</v>
      </c>
    </row>
    <row r="26" spans="2:14" ht="15">
      <c r="B26" s="4" t="s">
        <v>18</v>
      </c>
      <c r="C26" s="12" t="s">
        <v>37</v>
      </c>
      <c r="D26" s="6">
        <f t="shared" si="1"/>
        <v>115</v>
      </c>
      <c r="E26" s="6">
        <v>85</v>
      </c>
      <c r="F26" s="7">
        <v>30</v>
      </c>
      <c r="J26" s="4" t="s">
        <v>18</v>
      </c>
      <c r="K26" s="12" t="s">
        <v>37</v>
      </c>
      <c r="L26" s="29">
        <f>D26/D8*100</f>
        <v>0.4337494813864896</v>
      </c>
      <c r="M26" s="30">
        <f>E26/D8*100</f>
        <v>0.3205974427639271</v>
      </c>
      <c r="N26" s="31">
        <f>F26/D8*100</f>
        <v>0.11315203862256251</v>
      </c>
    </row>
    <row r="27" spans="2:14" ht="15">
      <c r="B27" s="4" t="s">
        <v>19</v>
      </c>
      <c r="C27" s="12" t="s">
        <v>38</v>
      </c>
      <c r="D27" s="6">
        <f t="shared" si="1"/>
        <v>1627</v>
      </c>
      <c r="E27" s="6">
        <v>1302</v>
      </c>
      <c r="F27" s="7">
        <v>325</v>
      </c>
      <c r="J27" s="4" t="s">
        <v>19</v>
      </c>
      <c r="K27" s="12" t="s">
        <v>38</v>
      </c>
      <c r="L27" s="29">
        <f>D27/D8*100</f>
        <v>6.13661222796364</v>
      </c>
      <c r="M27" s="30">
        <f>E27/D8*100</f>
        <v>4.910798476219213</v>
      </c>
      <c r="N27" s="31">
        <f>F27/D8*100</f>
        <v>1.2258137517444272</v>
      </c>
    </row>
    <row r="28" spans="2:14" ht="30">
      <c r="B28" s="8" t="s">
        <v>20</v>
      </c>
      <c r="C28" s="13" t="s">
        <v>39</v>
      </c>
      <c r="D28" s="9">
        <f t="shared" si="1"/>
        <v>0</v>
      </c>
      <c r="E28" s="9">
        <v>0</v>
      </c>
      <c r="F28" s="10">
        <v>0</v>
      </c>
      <c r="J28" s="8" t="s">
        <v>20</v>
      </c>
      <c r="K28" s="13" t="s">
        <v>39</v>
      </c>
      <c r="L28" s="32">
        <f>D28/D8*100</f>
        <v>0</v>
      </c>
      <c r="M28" s="33">
        <f>E28/D8*100</f>
        <v>0</v>
      </c>
      <c r="N28" s="34">
        <f>F28/D8*100</f>
        <v>0</v>
      </c>
    </row>
    <row r="29" spans="2:14" ht="15">
      <c r="B29" s="15" t="s">
        <v>44</v>
      </c>
      <c r="C29" s="5"/>
      <c r="D29" s="6"/>
      <c r="E29" s="6"/>
      <c r="F29" s="6"/>
      <c r="J29" s="15" t="s">
        <v>179</v>
      </c>
      <c r="K29" s="5"/>
      <c r="L29" s="6"/>
      <c r="M29" s="6"/>
      <c r="N29" s="6"/>
    </row>
    <row r="30" spans="2:10" ht="15">
      <c r="B30" s="2" t="s">
        <v>40</v>
      </c>
      <c r="J30" s="2" t="s">
        <v>177</v>
      </c>
    </row>
    <row r="31" ht="15">
      <c r="B31" s="2" t="s">
        <v>41</v>
      </c>
    </row>
  </sheetData>
  <sheetProtection/>
  <mergeCells count="4">
    <mergeCell ref="B5:C6"/>
    <mergeCell ref="D5:F5"/>
    <mergeCell ref="J5:K6"/>
    <mergeCell ref="L5:N5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Roman,標準"&amp;12III-96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2:O31"/>
  <sheetViews>
    <sheetView showGridLines="0" zoomScalePageLayoutView="0" workbookViewId="0" topLeftCell="I1">
      <selection activeCell="I1" sqref="I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8" width="9.140625" style="2" customWidth="1"/>
    <col min="9" max="9" width="7.7109375" style="2" customWidth="1"/>
    <col min="10" max="10" width="9.7109375" style="2" customWidth="1"/>
    <col min="11" max="11" width="28.8515625" style="2" customWidth="1"/>
    <col min="12" max="14" width="11.7109375" style="2" customWidth="1"/>
    <col min="15" max="16384" width="9.140625" style="2" customWidth="1"/>
  </cols>
  <sheetData>
    <row r="2" spans="2:15" ht="15">
      <c r="B2" s="41" t="s">
        <v>59</v>
      </c>
      <c r="C2" s="41"/>
      <c r="D2" s="41"/>
      <c r="E2" s="41"/>
      <c r="F2" s="41"/>
      <c r="G2" s="1"/>
      <c r="J2" s="41" t="s">
        <v>108</v>
      </c>
      <c r="K2" s="41"/>
      <c r="L2" s="41"/>
      <c r="M2" s="41"/>
      <c r="N2" s="41"/>
      <c r="O2" s="1"/>
    </row>
    <row r="3" spans="2:15" ht="15">
      <c r="B3" s="41" t="s">
        <v>79</v>
      </c>
      <c r="C3" s="41"/>
      <c r="D3" s="41"/>
      <c r="E3" s="41"/>
      <c r="F3" s="41"/>
      <c r="G3" s="1"/>
      <c r="J3" s="41" t="s">
        <v>125</v>
      </c>
      <c r="K3" s="41"/>
      <c r="L3" s="41"/>
      <c r="M3" s="41"/>
      <c r="N3" s="41"/>
      <c r="O3" s="1"/>
    </row>
    <row r="4" spans="2:15" ht="15">
      <c r="B4" s="41"/>
      <c r="C4" s="41"/>
      <c r="D4" s="41"/>
      <c r="E4" s="41"/>
      <c r="F4" s="16" t="s">
        <v>0</v>
      </c>
      <c r="G4" s="1"/>
      <c r="J4" s="41"/>
      <c r="K4" s="41"/>
      <c r="L4" s="41"/>
      <c r="M4" s="41"/>
      <c r="N4" s="16" t="s">
        <v>88</v>
      </c>
      <c r="O4" s="1"/>
    </row>
    <row r="5" spans="2:14" ht="15">
      <c r="B5" s="43" t="s">
        <v>45</v>
      </c>
      <c r="C5" s="44"/>
      <c r="D5" s="47" t="s">
        <v>46</v>
      </c>
      <c r="E5" s="48"/>
      <c r="F5" s="49"/>
      <c r="J5" s="43" t="s">
        <v>45</v>
      </c>
      <c r="K5" s="44"/>
      <c r="L5" s="47" t="s">
        <v>46</v>
      </c>
      <c r="M5" s="48"/>
      <c r="N5" s="49"/>
    </row>
    <row r="6" spans="2:14" ht="30" customHeight="1">
      <c r="B6" s="45"/>
      <c r="C6" s="46"/>
      <c r="D6" s="11" t="s">
        <v>42</v>
      </c>
      <c r="E6" s="17" t="s">
        <v>21</v>
      </c>
      <c r="F6" s="18" t="s">
        <v>1</v>
      </c>
      <c r="J6" s="45"/>
      <c r="K6" s="46"/>
      <c r="L6" s="11" t="s">
        <v>135</v>
      </c>
      <c r="M6" s="17" t="s">
        <v>21</v>
      </c>
      <c r="N6" s="18" t="s">
        <v>1</v>
      </c>
    </row>
    <row r="7" spans="2:14" ht="6.75" customHeight="1">
      <c r="B7" s="14"/>
      <c r="C7" s="42"/>
      <c r="D7" s="3"/>
      <c r="E7" s="19"/>
      <c r="F7" s="20"/>
      <c r="J7" s="14"/>
      <c r="K7" s="42"/>
      <c r="L7" s="25"/>
      <c r="M7" s="26"/>
      <c r="N7" s="27"/>
    </row>
    <row r="8" spans="2:14" ht="15">
      <c r="B8" s="4" t="s">
        <v>43</v>
      </c>
      <c r="C8" s="12"/>
      <c r="D8" s="21">
        <f>SUM(D10:D28)</f>
        <v>10133</v>
      </c>
      <c r="E8" s="21">
        <f>SUM(E10:E28)</f>
        <v>5309</v>
      </c>
      <c r="F8" s="22">
        <f>SUM(F10:F28)</f>
        <v>4824</v>
      </c>
      <c r="J8" s="4" t="s">
        <v>142</v>
      </c>
      <c r="K8" s="12"/>
      <c r="L8" s="29">
        <f>D8/D8*100</f>
        <v>100</v>
      </c>
      <c r="M8" s="30">
        <f>E8/D8*100</f>
        <v>52.39317082798777</v>
      </c>
      <c r="N8" s="31">
        <f>F8/D8*100</f>
        <v>47.60682917201224</v>
      </c>
    </row>
    <row r="9" spans="2:14" ht="6.75" customHeight="1">
      <c r="B9" s="4"/>
      <c r="C9" s="12"/>
      <c r="D9" s="21"/>
      <c r="E9" s="21"/>
      <c r="F9" s="22"/>
      <c r="J9" s="4"/>
      <c r="K9" s="12"/>
      <c r="L9" s="29"/>
      <c r="M9" s="30"/>
      <c r="N9" s="31"/>
    </row>
    <row r="10" spans="2:14" ht="15">
      <c r="B10" s="4" t="s">
        <v>2</v>
      </c>
      <c r="C10" s="12" t="s">
        <v>23</v>
      </c>
      <c r="D10" s="6">
        <f aca="true" t="shared" si="0" ref="D10:D15">E10+F10</f>
        <v>4</v>
      </c>
      <c r="E10" s="6">
        <v>3</v>
      </c>
      <c r="F10" s="7">
        <v>1</v>
      </c>
      <c r="J10" s="4" t="s">
        <v>2</v>
      </c>
      <c r="K10" s="12" t="s">
        <v>23</v>
      </c>
      <c r="L10" s="29">
        <f>D10/D8*100</f>
        <v>0.03947498272969506</v>
      </c>
      <c r="M10" s="30">
        <f>E10/D8*100</f>
        <v>0.02960623704727129</v>
      </c>
      <c r="N10" s="31">
        <f>F10/D8*100</f>
        <v>0.009868745682423765</v>
      </c>
    </row>
    <row r="11" spans="2:14" ht="20.25" customHeight="1">
      <c r="B11" s="4" t="s">
        <v>3</v>
      </c>
      <c r="C11" s="12" t="s">
        <v>22</v>
      </c>
      <c r="D11" s="6">
        <f t="shared" si="0"/>
        <v>2874</v>
      </c>
      <c r="E11" s="6">
        <v>2282</v>
      </c>
      <c r="F11" s="7">
        <v>592</v>
      </c>
      <c r="J11" s="4" t="s">
        <v>3</v>
      </c>
      <c r="K11" s="12" t="s">
        <v>22</v>
      </c>
      <c r="L11" s="29">
        <f>D11/D8*100</f>
        <v>28.362775091285897</v>
      </c>
      <c r="M11" s="30">
        <f>E11/D8*100</f>
        <v>22.520477647291028</v>
      </c>
      <c r="N11" s="31">
        <f>F11/D8*100</f>
        <v>5.842297443994869</v>
      </c>
    </row>
    <row r="12" spans="2:14" ht="45" customHeight="1">
      <c r="B12" s="4" t="s">
        <v>4</v>
      </c>
      <c r="C12" s="12" t="s">
        <v>24</v>
      </c>
      <c r="D12" s="6">
        <f t="shared" si="0"/>
        <v>177</v>
      </c>
      <c r="E12" s="6">
        <v>167</v>
      </c>
      <c r="F12" s="7">
        <v>10</v>
      </c>
      <c r="J12" s="4" t="s">
        <v>4</v>
      </c>
      <c r="K12" s="12" t="s">
        <v>24</v>
      </c>
      <c r="L12" s="29">
        <f>D12/D8*100</f>
        <v>1.7467679857890062</v>
      </c>
      <c r="M12" s="30">
        <f>E12/D8*100</f>
        <v>1.6480805289647686</v>
      </c>
      <c r="N12" s="31">
        <f>F12/D8*100</f>
        <v>0.09868745682423763</v>
      </c>
    </row>
    <row r="13" spans="2:14" ht="54.75" customHeight="1">
      <c r="B13" s="4" t="s">
        <v>5</v>
      </c>
      <c r="C13" s="12" t="s">
        <v>25</v>
      </c>
      <c r="D13" s="6">
        <f t="shared" si="0"/>
        <v>7</v>
      </c>
      <c r="E13" s="6">
        <v>5</v>
      </c>
      <c r="F13" s="7">
        <v>2</v>
      </c>
      <c r="J13" s="4" t="s">
        <v>5</v>
      </c>
      <c r="K13" s="12" t="s">
        <v>25</v>
      </c>
      <c r="L13" s="29">
        <f>D13/D8*100</f>
        <v>0.06908121977696635</v>
      </c>
      <c r="M13" s="30">
        <f>E13/D8*100</f>
        <v>0.049343728412118815</v>
      </c>
      <c r="N13" s="31">
        <f>F13/D8*100</f>
        <v>0.01973749136484753</v>
      </c>
    </row>
    <row r="14" spans="2:14" ht="15">
      <c r="B14" s="4" t="s">
        <v>6</v>
      </c>
      <c r="C14" s="12" t="s">
        <v>26</v>
      </c>
      <c r="D14" s="6">
        <f t="shared" si="0"/>
        <v>3</v>
      </c>
      <c r="E14" s="6">
        <v>3</v>
      </c>
      <c r="F14" s="7">
        <v>0</v>
      </c>
      <c r="J14" s="4" t="s">
        <v>6</v>
      </c>
      <c r="K14" s="12" t="s">
        <v>26</v>
      </c>
      <c r="L14" s="29">
        <f>D14/D8*100</f>
        <v>0.02960623704727129</v>
      </c>
      <c r="M14" s="30">
        <f>E14/D8*100</f>
        <v>0.02960623704727129</v>
      </c>
      <c r="N14" s="31">
        <f>F14/D8*100</f>
        <v>0</v>
      </c>
    </row>
    <row r="15" spans="2:14" ht="54.75" customHeight="1">
      <c r="B15" s="4" t="s">
        <v>7</v>
      </c>
      <c r="C15" s="12" t="s">
        <v>27</v>
      </c>
      <c r="D15" s="6">
        <f t="shared" si="0"/>
        <v>5155</v>
      </c>
      <c r="E15" s="6">
        <v>1688</v>
      </c>
      <c r="F15" s="7">
        <v>3467</v>
      </c>
      <c r="J15" s="4" t="s">
        <v>7</v>
      </c>
      <c r="K15" s="12" t="s">
        <v>27</v>
      </c>
      <c r="L15" s="29">
        <f>D15/D8*100</f>
        <v>50.8733839928945</v>
      </c>
      <c r="M15" s="30">
        <f>E15/D8*100</f>
        <v>16.65844271193131</v>
      </c>
      <c r="N15" s="31">
        <f>F15/D8*100</f>
        <v>34.21494128096319</v>
      </c>
    </row>
    <row r="16" spans="2:14" ht="15">
      <c r="B16" s="4" t="s">
        <v>8</v>
      </c>
      <c r="C16" s="12" t="s">
        <v>28</v>
      </c>
      <c r="D16" s="6">
        <f aca="true" t="shared" si="1" ref="D16:D28">E16+F16</f>
        <v>8</v>
      </c>
      <c r="E16" s="6">
        <v>3</v>
      </c>
      <c r="F16" s="7">
        <v>5</v>
      </c>
      <c r="J16" s="4" t="s">
        <v>8</v>
      </c>
      <c r="K16" s="12" t="s">
        <v>28</v>
      </c>
      <c r="L16" s="29">
        <f>D16/D8*100</f>
        <v>0.07894996545939012</v>
      </c>
      <c r="M16" s="30">
        <f>E16/D8*100</f>
        <v>0.02960623704727129</v>
      </c>
      <c r="N16" s="31">
        <f>F16/D8*100</f>
        <v>0.049343728412118815</v>
      </c>
    </row>
    <row r="17" spans="2:14" ht="40.5" customHeight="1">
      <c r="B17" s="4" t="s">
        <v>9</v>
      </c>
      <c r="C17" s="12" t="s">
        <v>29</v>
      </c>
      <c r="D17" s="6">
        <f t="shared" si="1"/>
        <v>535</v>
      </c>
      <c r="E17" s="6">
        <v>136</v>
      </c>
      <c r="F17" s="7">
        <v>399</v>
      </c>
      <c r="J17" s="4" t="s">
        <v>9</v>
      </c>
      <c r="K17" s="12" t="s">
        <v>29</v>
      </c>
      <c r="L17" s="29">
        <f>D17/D8*100</f>
        <v>5.279778940096714</v>
      </c>
      <c r="M17" s="30">
        <f>E17/D8*100</f>
        <v>1.3421494128096318</v>
      </c>
      <c r="N17" s="31">
        <f>F17/D8*100</f>
        <v>3.9376295272870814</v>
      </c>
    </row>
    <row r="18" spans="2:14" ht="15">
      <c r="B18" s="4" t="s">
        <v>10</v>
      </c>
      <c r="C18" s="12" t="s">
        <v>30</v>
      </c>
      <c r="D18" s="6">
        <f t="shared" si="1"/>
        <v>38</v>
      </c>
      <c r="E18" s="6">
        <v>36</v>
      </c>
      <c r="F18" s="7">
        <v>2</v>
      </c>
      <c r="J18" s="4" t="s">
        <v>10</v>
      </c>
      <c r="K18" s="12" t="s">
        <v>30</v>
      </c>
      <c r="L18" s="29">
        <f>D18/D8*100</f>
        <v>0.37501233593210304</v>
      </c>
      <c r="M18" s="30">
        <f>E18/D8*100</f>
        <v>0.3552748445672555</v>
      </c>
      <c r="N18" s="31">
        <f>F18/D8*100</f>
        <v>0.01973749136484753</v>
      </c>
    </row>
    <row r="19" spans="2:14" ht="15">
      <c r="B19" s="4" t="s">
        <v>11</v>
      </c>
      <c r="C19" s="12" t="s">
        <v>31</v>
      </c>
      <c r="D19" s="6">
        <f t="shared" si="1"/>
        <v>119</v>
      </c>
      <c r="E19" s="6">
        <v>48</v>
      </c>
      <c r="F19" s="7">
        <v>71</v>
      </c>
      <c r="J19" s="4" t="s">
        <v>11</v>
      </c>
      <c r="K19" s="12" t="s">
        <v>31</v>
      </c>
      <c r="L19" s="29">
        <f>D19/D8*100</f>
        <v>1.174380736208428</v>
      </c>
      <c r="M19" s="30">
        <f>E19/D8*100</f>
        <v>0.47369979275634067</v>
      </c>
      <c r="N19" s="31">
        <f>F19/D8*100</f>
        <v>0.7006809434520872</v>
      </c>
    </row>
    <row r="20" spans="2:14" ht="15">
      <c r="B20" s="4" t="s">
        <v>12</v>
      </c>
      <c r="C20" s="12" t="s">
        <v>32</v>
      </c>
      <c r="D20" s="6">
        <f t="shared" si="1"/>
        <v>0</v>
      </c>
      <c r="E20" s="6">
        <v>0</v>
      </c>
      <c r="F20" s="7">
        <v>0</v>
      </c>
      <c r="J20" s="4" t="s">
        <v>12</v>
      </c>
      <c r="K20" s="12" t="s">
        <v>32</v>
      </c>
      <c r="L20" s="29">
        <f>D20/D8*100</f>
        <v>0</v>
      </c>
      <c r="M20" s="30">
        <f>E20/D8*100</f>
        <v>0</v>
      </c>
      <c r="N20" s="31">
        <f>F20/D8*100</f>
        <v>0</v>
      </c>
    </row>
    <row r="21" spans="2:14" ht="45" customHeight="1">
      <c r="B21" s="4" t="s">
        <v>13</v>
      </c>
      <c r="C21" s="12" t="s">
        <v>33</v>
      </c>
      <c r="D21" s="6">
        <f t="shared" si="1"/>
        <v>13</v>
      </c>
      <c r="E21" s="6">
        <v>9</v>
      </c>
      <c r="F21" s="7">
        <v>4</v>
      </c>
      <c r="J21" s="4" t="s">
        <v>13</v>
      </c>
      <c r="K21" s="12" t="s">
        <v>33</v>
      </c>
      <c r="L21" s="29">
        <f>D21/D8*100</f>
        <v>0.12829369387150893</v>
      </c>
      <c r="M21" s="30">
        <f>E21/D8*100</f>
        <v>0.08881871114181387</v>
      </c>
      <c r="N21" s="31">
        <f>F21/D8*100</f>
        <v>0.03947498272969506</v>
      </c>
    </row>
    <row r="22" spans="2:14" ht="40.5" customHeight="1">
      <c r="B22" s="4" t="s">
        <v>14</v>
      </c>
      <c r="C22" s="12" t="s">
        <v>34</v>
      </c>
      <c r="D22" s="6">
        <f t="shared" si="1"/>
        <v>92</v>
      </c>
      <c r="E22" s="6">
        <v>54</v>
      </c>
      <c r="F22" s="7">
        <v>38</v>
      </c>
      <c r="J22" s="4" t="s">
        <v>14</v>
      </c>
      <c r="K22" s="12" t="s">
        <v>34</v>
      </c>
      <c r="L22" s="29">
        <f>D22/D8*100</f>
        <v>0.9079246027829863</v>
      </c>
      <c r="M22" s="30">
        <f>E22/D8*100</f>
        <v>0.5329122668508833</v>
      </c>
      <c r="N22" s="31">
        <f>F22/D8*100</f>
        <v>0.37501233593210304</v>
      </c>
    </row>
    <row r="23" spans="2:14" ht="54.75" customHeight="1">
      <c r="B23" s="4" t="s">
        <v>15</v>
      </c>
      <c r="C23" s="12" t="s">
        <v>47</v>
      </c>
      <c r="D23" s="6">
        <f t="shared" si="1"/>
        <v>0</v>
      </c>
      <c r="E23" s="6">
        <v>0</v>
      </c>
      <c r="F23" s="7">
        <v>0</v>
      </c>
      <c r="J23" s="4" t="s">
        <v>15</v>
      </c>
      <c r="K23" s="12" t="s">
        <v>47</v>
      </c>
      <c r="L23" s="29">
        <f>D23/D8*100</f>
        <v>0</v>
      </c>
      <c r="M23" s="30">
        <f>E23/D8*100</f>
        <v>0</v>
      </c>
      <c r="N23" s="31">
        <f>F23/D8*100</f>
        <v>0</v>
      </c>
    </row>
    <row r="24" spans="2:14" ht="15">
      <c r="B24" s="4" t="s">
        <v>16</v>
      </c>
      <c r="C24" s="12" t="s">
        <v>35</v>
      </c>
      <c r="D24" s="6">
        <f t="shared" si="1"/>
        <v>299</v>
      </c>
      <c r="E24" s="6">
        <v>269</v>
      </c>
      <c r="F24" s="7">
        <v>30</v>
      </c>
      <c r="J24" s="4" t="s">
        <v>16</v>
      </c>
      <c r="K24" s="12" t="s">
        <v>35</v>
      </c>
      <c r="L24" s="29">
        <f>D24/D8*100</f>
        <v>2.9507549590447053</v>
      </c>
      <c r="M24" s="30">
        <f>E24/D8*100</f>
        <v>2.6546925885719923</v>
      </c>
      <c r="N24" s="31">
        <f>F24/D8*100</f>
        <v>0.2960623704727129</v>
      </c>
    </row>
    <row r="25" spans="2:14" ht="40.5" customHeight="1">
      <c r="B25" s="4" t="s">
        <v>17</v>
      </c>
      <c r="C25" s="12" t="s">
        <v>36</v>
      </c>
      <c r="D25" s="6">
        <f t="shared" si="1"/>
        <v>69</v>
      </c>
      <c r="E25" s="6">
        <v>65</v>
      </c>
      <c r="F25" s="7">
        <v>4</v>
      </c>
      <c r="J25" s="4" t="s">
        <v>17</v>
      </c>
      <c r="K25" s="12" t="s">
        <v>36</v>
      </c>
      <c r="L25" s="29">
        <f>D25/D8*100</f>
        <v>0.6809434520872397</v>
      </c>
      <c r="M25" s="30">
        <f>E25/D8*100</f>
        <v>0.6414684693575446</v>
      </c>
      <c r="N25" s="31">
        <f>F25/D8*100</f>
        <v>0.03947498272969506</v>
      </c>
    </row>
    <row r="26" spans="2:14" ht="15">
      <c r="B26" s="4" t="s">
        <v>18</v>
      </c>
      <c r="C26" s="12" t="s">
        <v>37</v>
      </c>
      <c r="D26" s="6">
        <f t="shared" si="1"/>
        <v>99</v>
      </c>
      <c r="E26" s="6">
        <v>79</v>
      </c>
      <c r="F26" s="7">
        <v>20</v>
      </c>
      <c r="J26" s="4" t="s">
        <v>18</v>
      </c>
      <c r="K26" s="12" t="s">
        <v>37</v>
      </c>
      <c r="L26" s="29">
        <f>D26/D8*100</f>
        <v>0.9770058225599527</v>
      </c>
      <c r="M26" s="30">
        <f>E26/D8*100</f>
        <v>0.7796309089114773</v>
      </c>
      <c r="N26" s="31">
        <f>F26/D8*100</f>
        <v>0.19737491364847526</v>
      </c>
    </row>
    <row r="27" spans="2:14" ht="15">
      <c r="B27" s="4" t="s">
        <v>19</v>
      </c>
      <c r="C27" s="12" t="s">
        <v>38</v>
      </c>
      <c r="D27" s="6">
        <f t="shared" si="1"/>
        <v>641</v>
      </c>
      <c r="E27" s="6">
        <v>462</v>
      </c>
      <c r="F27" s="7">
        <v>179</v>
      </c>
      <c r="J27" s="4" t="s">
        <v>19</v>
      </c>
      <c r="K27" s="12" t="s">
        <v>38</v>
      </c>
      <c r="L27" s="29">
        <f>D27/D8*100</f>
        <v>6.325865982433633</v>
      </c>
      <c r="M27" s="30">
        <f>E27/D8*100</f>
        <v>4.559360505279779</v>
      </c>
      <c r="N27" s="31">
        <f>F27/D8*100</f>
        <v>1.7665054771538538</v>
      </c>
    </row>
    <row r="28" spans="2:14" ht="30">
      <c r="B28" s="8" t="s">
        <v>20</v>
      </c>
      <c r="C28" s="13" t="s">
        <v>39</v>
      </c>
      <c r="D28" s="9">
        <f t="shared" si="1"/>
        <v>0</v>
      </c>
      <c r="E28" s="9">
        <v>0</v>
      </c>
      <c r="F28" s="10">
        <v>0</v>
      </c>
      <c r="J28" s="8" t="s">
        <v>20</v>
      </c>
      <c r="K28" s="13" t="s">
        <v>39</v>
      </c>
      <c r="L28" s="32">
        <f>D28/D8*100</f>
        <v>0</v>
      </c>
      <c r="M28" s="33">
        <f>E28/D8*100</f>
        <v>0</v>
      </c>
      <c r="N28" s="34">
        <f>F28/D8*100</f>
        <v>0</v>
      </c>
    </row>
    <row r="29" spans="2:14" ht="15">
      <c r="B29" s="15" t="s">
        <v>44</v>
      </c>
      <c r="C29" s="5"/>
      <c r="D29" s="6"/>
      <c r="E29" s="6"/>
      <c r="F29" s="6"/>
      <c r="J29" s="15" t="s">
        <v>44</v>
      </c>
      <c r="K29" s="5"/>
      <c r="L29" s="6"/>
      <c r="M29" s="6"/>
      <c r="N29" s="6"/>
    </row>
    <row r="30" spans="2:10" ht="15">
      <c r="B30" s="2" t="s">
        <v>40</v>
      </c>
      <c r="J30" s="2" t="s">
        <v>143</v>
      </c>
    </row>
    <row r="31" ht="15">
      <c r="B31" s="2" t="s">
        <v>41</v>
      </c>
    </row>
  </sheetData>
  <sheetProtection/>
  <mergeCells count="4">
    <mergeCell ref="B5:C6"/>
    <mergeCell ref="D5:F5"/>
    <mergeCell ref="J5:K6"/>
    <mergeCell ref="L5:N5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Roman,標準"&amp;12III-97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2:O31"/>
  <sheetViews>
    <sheetView showGridLines="0" zoomScalePageLayoutView="0" workbookViewId="0" topLeftCell="I1">
      <selection activeCell="I1" sqref="I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8" width="9.140625" style="2" customWidth="1"/>
    <col min="9" max="9" width="7.7109375" style="2" customWidth="1"/>
    <col min="10" max="10" width="9.7109375" style="2" customWidth="1"/>
    <col min="11" max="11" width="28.8515625" style="2" customWidth="1"/>
    <col min="12" max="14" width="11.7109375" style="2" customWidth="1"/>
    <col min="15" max="16384" width="9.140625" style="2" customWidth="1"/>
  </cols>
  <sheetData>
    <row r="2" spans="2:15" ht="15">
      <c r="B2" s="41" t="s">
        <v>60</v>
      </c>
      <c r="C2" s="41"/>
      <c r="D2" s="41"/>
      <c r="E2" s="41"/>
      <c r="F2" s="41"/>
      <c r="G2" s="1"/>
      <c r="J2" s="41" t="s">
        <v>133</v>
      </c>
      <c r="K2" s="41"/>
      <c r="L2" s="41"/>
      <c r="M2" s="41"/>
      <c r="N2" s="41"/>
      <c r="O2" s="1"/>
    </row>
    <row r="3" spans="2:15" ht="15">
      <c r="B3" s="41" t="s">
        <v>80</v>
      </c>
      <c r="C3" s="41"/>
      <c r="D3" s="41"/>
      <c r="E3" s="41"/>
      <c r="F3" s="41"/>
      <c r="G3" s="1"/>
      <c r="J3" s="41" t="s">
        <v>126</v>
      </c>
      <c r="K3" s="41"/>
      <c r="L3" s="41"/>
      <c r="M3" s="41"/>
      <c r="N3" s="41"/>
      <c r="O3" s="1"/>
    </row>
    <row r="4" spans="2:15" ht="15">
      <c r="B4" s="41"/>
      <c r="C4" s="41"/>
      <c r="D4" s="41"/>
      <c r="E4" s="41"/>
      <c r="F4" s="16" t="s">
        <v>0</v>
      </c>
      <c r="G4" s="1"/>
      <c r="J4" s="41"/>
      <c r="K4" s="41"/>
      <c r="L4" s="41"/>
      <c r="M4" s="41"/>
      <c r="N4" s="16" t="s">
        <v>88</v>
      </c>
      <c r="O4" s="1"/>
    </row>
    <row r="5" spans="2:14" ht="15">
      <c r="B5" s="43" t="s">
        <v>45</v>
      </c>
      <c r="C5" s="44"/>
      <c r="D5" s="47" t="s">
        <v>46</v>
      </c>
      <c r="E5" s="48"/>
      <c r="F5" s="49"/>
      <c r="J5" s="43" t="s">
        <v>45</v>
      </c>
      <c r="K5" s="44"/>
      <c r="L5" s="47" t="s">
        <v>46</v>
      </c>
      <c r="M5" s="48"/>
      <c r="N5" s="49"/>
    </row>
    <row r="6" spans="2:14" ht="30" customHeight="1">
      <c r="B6" s="45"/>
      <c r="C6" s="46"/>
      <c r="D6" s="11" t="s">
        <v>42</v>
      </c>
      <c r="E6" s="17" t="s">
        <v>21</v>
      </c>
      <c r="F6" s="18" t="s">
        <v>1</v>
      </c>
      <c r="J6" s="45"/>
      <c r="K6" s="46"/>
      <c r="L6" s="11" t="s">
        <v>135</v>
      </c>
      <c r="M6" s="17" t="s">
        <v>21</v>
      </c>
      <c r="N6" s="18" t="s">
        <v>1</v>
      </c>
    </row>
    <row r="7" spans="2:14" ht="6.75" customHeight="1">
      <c r="B7" s="14"/>
      <c r="C7" s="42"/>
      <c r="D7" s="3"/>
      <c r="E7" s="19"/>
      <c r="F7" s="20"/>
      <c r="J7" s="14"/>
      <c r="K7" s="42"/>
      <c r="L7" s="25"/>
      <c r="M7" s="26"/>
      <c r="N7" s="27"/>
    </row>
    <row r="8" spans="2:14" ht="15">
      <c r="B8" s="4" t="s">
        <v>43</v>
      </c>
      <c r="C8" s="12"/>
      <c r="D8" s="21">
        <f>SUM(D10:D28)</f>
        <v>3847</v>
      </c>
      <c r="E8" s="21">
        <f>SUM(E10:E28)</f>
        <v>2002</v>
      </c>
      <c r="F8" s="22">
        <f>SUM(F10:F28)</f>
        <v>1845</v>
      </c>
      <c r="J8" s="4" t="s">
        <v>142</v>
      </c>
      <c r="K8" s="12"/>
      <c r="L8" s="29">
        <f>D8/D8*100</f>
        <v>100</v>
      </c>
      <c r="M8" s="30">
        <f>E8/D8*100</f>
        <v>52.040551078762675</v>
      </c>
      <c r="N8" s="31">
        <f>F8/D8*100</f>
        <v>47.95944892123733</v>
      </c>
    </row>
    <row r="9" spans="2:14" ht="6.75" customHeight="1">
      <c r="B9" s="4"/>
      <c r="C9" s="12"/>
      <c r="D9" s="21"/>
      <c r="E9" s="21"/>
      <c r="F9" s="22"/>
      <c r="J9" s="4"/>
      <c r="K9" s="12"/>
      <c r="L9" s="29"/>
      <c r="M9" s="30"/>
      <c r="N9" s="31"/>
    </row>
    <row r="10" spans="2:14" ht="15">
      <c r="B10" s="4" t="s">
        <v>2</v>
      </c>
      <c r="C10" s="12" t="s">
        <v>23</v>
      </c>
      <c r="D10" s="6">
        <f aca="true" t="shared" si="0" ref="D10:D15">E10+F10</f>
        <v>6</v>
      </c>
      <c r="E10" s="6">
        <v>5</v>
      </c>
      <c r="F10" s="7">
        <v>1</v>
      </c>
      <c r="J10" s="4" t="s">
        <v>2</v>
      </c>
      <c r="K10" s="12" t="s">
        <v>23</v>
      </c>
      <c r="L10" s="29">
        <f>D10/D8*100</f>
        <v>0.1559656875487393</v>
      </c>
      <c r="M10" s="30">
        <f>E10/D8*100</f>
        <v>0.12997140629061607</v>
      </c>
      <c r="N10" s="31">
        <f>F10/D8*100</f>
        <v>0.02599428125812321</v>
      </c>
    </row>
    <row r="11" spans="2:14" ht="20.25" customHeight="1">
      <c r="B11" s="4" t="s">
        <v>3</v>
      </c>
      <c r="C11" s="12" t="s">
        <v>22</v>
      </c>
      <c r="D11" s="6">
        <f t="shared" si="0"/>
        <v>835</v>
      </c>
      <c r="E11" s="6">
        <v>730</v>
      </c>
      <c r="F11" s="7">
        <v>105</v>
      </c>
      <c r="J11" s="4" t="s">
        <v>3</v>
      </c>
      <c r="K11" s="12" t="s">
        <v>22</v>
      </c>
      <c r="L11" s="29">
        <f>D11/D8*100</f>
        <v>21.705224850532883</v>
      </c>
      <c r="M11" s="30">
        <f>E11/D8*100</f>
        <v>18.975825318429944</v>
      </c>
      <c r="N11" s="31">
        <f>F11/D8*100</f>
        <v>2.7293995321029376</v>
      </c>
    </row>
    <row r="12" spans="2:14" ht="45" customHeight="1">
      <c r="B12" s="4" t="s">
        <v>4</v>
      </c>
      <c r="C12" s="12" t="s">
        <v>24</v>
      </c>
      <c r="D12" s="6">
        <f t="shared" si="0"/>
        <v>33</v>
      </c>
      <c r="E12" s="6">
        <v>30</v>
      </c>
      <c r="F12" s="7">
        <v>3</v>
      </c>
      <c r="J12" s="4" t="s">
        <v>4</v>
      </c>
      <c r="K12" s="12" t="s">
        <v>24</v>
      </c>
      <c r="L12" s="29">
        <f>D12/D8*100</f>
        <v>0.857811281518066</v>
      </c>
      <c r="M12" s="30">
        <f>E12/D8*100</f>
        <v>0.7798284377436964</v>
      </c>
      <c r="N12" s="31">
        <f>F12/D8*100</f>
        <v>0.07798284377436965</v>
      </c>
    </row>
    <row r="13" spans="2:14" ht="54.75" customHeight="1">
      <c r="B13" s="4" t="s">
        <v>5</v>
      </c>
      <c r="C13" s="12" t="s">
        <v>25</v>
      </c>
      <c r="D13" s="6">
        <f t="shared" si="0"/>
        <v>2</v>
      </c>
      <c r="E13" s="6">
        <v>2</v>
      </c>
      <c r="F13" s="7">
        <v>0</v>
      </c>
      <c r="J13" s="4" t="s">
        <v>5</v>
      </c>
      <c r="K13" s="12" t="s">
        <v>25</v>
      </c>
      <c r="L13" s="29">
        <f>D13/D8*100</f>
        <v>0.05198856251624642</v>
      </c>
      <c r="M13" s="30">
        <f>E13/D8*100</f>
        <v>0.05198856251624642</v>
      </c>
      <c r="N13" s="31">
        <f>F13/D8*100</f>
        <v>0</v>
      </c>
    </row>
    <row r="14" spans="2:14" ht="15">
      <c r="B14" s="4" t="s">
        <v>6</v>
      </c>
      <c r="C14" s="12" t="s">
        <v>26</v>
      </c>
      <c r="D14" s="6">
        <f t="shared" si="0"/>
        <v>0</v>
      </c>
      <c r="E14" s="6">
        <v>0</v>
      </c>
      <c r="F14" s="7">
        <v>0</v>
      </c>
      <c r="J14" s="4" t="s">
        <v>6</v>
      </c>
      <c r="K14" s="12" t="s">
        <v>26</v>
      </c>
      <c r="L14" s="29">
        <f>D14/D8*100</f>
        <v>0</v>
      </c>
      <c r="M14" s="30">
        <f>E14/D8*100</f>
        <v>0</v>
      </c>
      <c r="N14" s="31">
        <f>F14/D8*100</f>
        <v>0</v>
      </c>
    </row>
    <row r="15" spans="2:14" ht="54.75" customHeight="1">
      <c r="B15" s="4" t="s">
        <v>7</v>
      </c>
      <c r="C15" s="12" t="s">
        <v>27</v>
      </c>
      <c r="D15" s="6">
        <f t="shared" si="0"/>
        <v>2041</v>
      </c>
      <c r="E15" s="6">
        <v>677</v>
      </c>
      <c r="F15" s="7">
        <v>1364</v>
      </c>
      <c r="J15" s="4" t="s">
        <v>7</v>
      </c>
      <c r="K15" s="12" t="s">
        <v>27</v>
      </c>
      <c r="L15" s="29">
        <f>D15/D8*100</f>
        <v>53.05432804782948</v>
      </c>
      <c r="M15" s="30">
        <f>E15/D8*100</f>
        <v>17.598128411749414</v>
      </c>
      <c r="N15" s="31">
        <f>F15/D8*100</f>
        <v>35.45619963608006</v>
      </c>
    </row>
    <row r="16" spans="2:14" ht="15">
      <c r="B16" s="4" t="s">
        <v>8</v>
      </c>
      <c r="C16" s="12" t="s">
        <v>28</v>
      </c>
      <c r="D16" s="6">
        <f aca="true" t="shared" si="1" ref="D16:D28">E16+F16</f>
        <v>10</v>
      </c>
      <c r="E16" s="6">
        <v>10</v>
      </c>
      <c r="F16" s="7">
        <v>0</v>
      </c>
      <c r="J16" s="4" t="s">
        <v>8</v>
      </c>
      <c r="K16" s="12" t="s">
        <v>28</v>
      </c>
      <c r="L16" s="29">
        <f>D16/D8*100</f>
        <v>0.25994281258123214</v>
      </c>
      <c r="M16" s="30">
        <f>E16/D8*100</f>
        <v>0.25994281258123214</v>
      </c>
      <c r="N16" s="31">
        <f>F16/D8*100</f>
        <v>0</v>
      </c>
    </row>
    <row r="17" spans="2:14" ht="40.5" customHeight="1">
      <c r="B17" s="4" t="s">
        <v>9</v>
      </c>
      <c r="C17" s="12" t="s">
        <v>29</v>
      </c>
      <c r="D17" s="6">
        <f t="shared" si="1"/>
        <v>322</v>
      </c>
      <c r="E17" s="6">
        <v>102</v>
      </c>
      <c r="F17" s="7">
        <v>220</v>
      </c>
      <c r="J17" s="4" t="s">
        <v>9</v>
      </c>
      <c r="K17" s="12" t="s">
        <v>29</v>
      </c>
      <c r="L17" s="29">
        <f>D17/D8*100</f>
        <v>8.370158565115675</v>
      </c>
      <c r="M17" s="30">
        <f>E17/D8*100</f>
        <v>2.6514166883285677</v>
      </c>
      <c r="N17" s="31">
        <f>F17/D8*100</f>
        <v>5.7187418767871065</v>
      </c>
    </row>
    <row r="18" spans="2:14" ht="15">
      <c r="B18" s="4" t="s">
        <v>10</v>
      </c>
      <c r="C18" s="12" t="s">
        <v>30</v>
      </c>
      <c r="D18" s="6">
        <f t="shared" si="1"/>
        <v>39</v>
      </c>
      <c r="E18" s="6">
        <v>37</v>
      </c>
      <c r="F18" s="7">
        <v>2</v>
      </c>
      <c r="J18" s="4" t="s">
        <v>10</v>
      </c>
      <c r="K18" s="12" t="s">
        <v>30</v>
      </c>
      <c r="L18" s="29">
        <f>D18/D8*100</f>
        <v>1.0137769690668053</v>
      </c>
      <c r="M18" s="30">
        <f>E18/D8*100</f>
        <v>0.9617884065505589</v>
      </c>
      <c r="N18" s="31">
        <f>F18/D8*100</f>
        <v>0.05198856251624642</v>
      </c>
    </row>
    <row r="19" spans="2:14" ht="15">
      <c r="B19" s="4" t="s">
        <v>11</v>
      </c>
      <c r="C19" s="12" t="s">
        <v>31</v>
      </c>
      <c r="D19" s="6">
        <f t="shared" si="1"/>
        <v>66</v>
      </c>
      <c r="E19" s="6">
        <v>38</v>
      </c>
      <c r="F19" s="7">
        <v>28</v>
      </c>
      <c r="J19" s="4" t="s">
        <v>11</v>
      </c>
      <c r="K19" s="12" t="s">
        <v>31</v>
      </c>
      <c r="L19" s="29">
        <f>D19/D8*100</f>
        <v>1.715622563036132</v>
      </c>
      <c r="M19" s="30">
        <f>E19/D8*100</f>
        <v>0.9877826878086822</v>
      </c>
      <c r="N19" s="31">
        <f>F19/D8*100</f>
        <v>0.72783987522745</v>
      </c>
    </row>
    <row r="20" spans="2:14" ht="15">
      <c r="B20" s="4" t="s">
        <v>12</v>
      </c>
      <c r="C20" s="12" t="s">
        <v>32</v>
      </c>
      <c r="D20" s="6">
        <f t="shared" si="1"/>
        <v>0</v>
      </c>
      <c r="E20" s="6">
        <v>0</v>
      </c>
      <c r="F20" s="7">
        <v>0</v>
      </c>
      <c r="J20" s="4" t="s">
        <v>12</v>
      </c>
      <c r="K20" s="12" t="s">
        <v>32</v>
      </c>
      <c r="L20" s="29">
        <f>D20/D8*100</f>
        <v>0</v>
      </c>
      <c r="M20" s="30">
        <f>E20/D8*100</f>
        <v>0</v>
      </c>
      <c r="N20" s="31">
        <f>F20/D8*100</f>
        <v>0</v>
      </c>
    </row>
    <row r="21" spans="2:14" ht="45" customHeight="1">
      <c r="B21" s="4" t="s">
        <v>13</v>
      </c>
      <c r="C21" s="12" t="s">
        <v>33</v>
      </c>
      <c r="D21" s="6">
        <f t="shared" si="1"/>
        <v>11</v>
      </c>
      <c r="E21" s="39">
        <v>7</v>
      </c>
      <c r="F21" s="40">
        <v>4</v>
      </c>
      <c r="J21" s="4" t="s">
        <v>13</v>
      </c>
      <c r="K21" s="12" t="s">
        <v>33</v>
      </c>
      <c r="L21" s="29">
        <f>D21/D8*100</f>
        <v>0.28593709383935534</v>
      </c>
      <c r="M21" s="30">
        <f>E21/D8*100</f>
        <v>0.1819599688068625</v>
      </c>
      <c r="N21" s="31">
        <f>F21/D8*100</f>
        <v>0.10397712503249285</v>
      </c>
    </row>
    <row r="22" spans="2:14" ht="40.5" customHeight="1">
      <c r="B22" s="4" t="s">
        <v>14</v>
      </c>
      <c r="C22" s="12" t="s">
        <v>34</v>
      </c>
      <c r="D22" s="6">
        <f t="shared" si="1"/>
        <v>37</v>
      </c>
      <c r="E22" s="39">
        <v>29</v>
      </c>
      <c r="F22" s="40">
        <v>8</v>
      </c>
      <c r="J22" s="4" t="s">
        <v>14</v>
      </c>
      <c r="K22" s="12" t="s">
        <v>34</v>
      </c>
      <c r="L22" s="29">
        <f>D22/D8*100</f>
        <v>0.9617884065505589</v>
      </c>
      <c r="M22" s="30">
        <f>E22/D8*100</f>
        <v>0.7538341564855732</v>
      </c>
      <c r="N22" s="31">
        <f>F22/D8*100</f>
        <v>0.2079542500649857</v>
      </c>
    </row>
    <row r="23" spans="2:14" ht="54.75" customHeight="1">
      <c r="B23" s="4" t="s">
        <v>15</v>
      </c>
      <c r="C23" s="12" t="s">
        <v>47</v>
      </c>
      <c r="D23" s="6">
        <f t="shared" si="1"/>
        <v>0</v>
      </c>
      <c r="E23" s="6">
        <v>0</v>
      </c>
      <c r="F23" s="7">
        <v>0</v>
      </c>
      <c r="J23" s="4" t="s">
        <v>15</v>
      </c>
      <c r="K23" s="12" t="s">
        <v>47</v>
      </c>
      <c r="L23" s="29">
        <f>D23/D8*100</f>
        <v>0</v>
      </c>
      <c r="M23" s="30">
        <f>E23/D8*100</f>
        <v>0</v>
      </c>
      <c r="N23" s="31">
        <f>F23/D8*100</f>
        <v>0</v>
      </c>
    </row>
    <row r="24" spans="2:14" ht="15">
      <c r="B24" s="4" t="s">
        <v>16</v>
      </c>
      <c r="C24" s="12" t="s">
        <v>35</v>
      </c>
      <c r="D24" s="6">
        <f t="shared" si="1"/>
        <v>162</v>
      </c>
      <c r="E24" s="6">
        <v>156</v>
      </c>
      <c r="F24" s="7">
        <v>6</v>
      </c>
      <c r="J24" s="4" t="s">
        <v>16</v>
      </c>
      <c r="K24" s="12" t="s">
        <v>35</v>
      </c>
      <c r="L24" s="29">
        <f>D24/D8*100</f>
        <v>4.211073563815961</v>
      </c>
      <c r="M24" s="30">
        <f>E24/D8*100</f>
        <v>4.055107876267221</v>
      </c>
      <c r="N24" s="31">
        <f>F24/D8*100</f>
        <v>0.1559656875487393</v>
      </c>
    </row>
    <row r="25" spans="2:14" ht="40.5" customHeight="1">
      <c r="B25" s="4" t="s">
        <v>17</v>
      </c>
      <c r="C25" s="12" t="s">
        <v>36</v>
      </c>
      <c r="D25" s="6">
        <f t="shared" si="1"/>
        <v>57</v>
      </c>
      <c r="E25" s="6">
        <v>53</v>
      </c>
      <c r="F25" s="7">
        <v>4</v>
      </c>
      <c r="J25" s="4" t="s">
        <v>17</v>
      </c>
      <c r="K25" s="12" t="s">
        <v>36</v>
      </c>
      <c r="L25" s="29">
        <f>D25/D8*100</f>
        <v>1.4816740317130233</v>
      </c>
      <c r="M25" s="30">
        <f>E25/D8*100</f>
        <v>1.3776969066805302</v>
      </c>
      <c r="N25" s="31">
        <f>F25/D8*100</f>
        <v>0.10397712503249285</v>
      </c>
    </row>
    <row r="26" spans="2:14" ht="15">
      <c r="B26" s="4" t="s">
        <v>18</v>
      </c>
      <c r="C26" s="12" t="s">
        <v>37</v>
      </c>
      <c r="D26" s="6">
        <f t="shared" si="1"/>
        <v>29</v>
      </c>
      <c r="E26" s="6">
        <v>15</v>
      </c>
      <c r="F26" s="7">
        <v>14</v>
      </c>
      <c r="J26" s="4" t="s">
        <v>18</v>
      </c>
      <c r="K26" s="12" t="s">
        <v>37</v>
      </c>
      <c r="L26" s="29">
        <f>D26/D8*100</f>
        <v>0.7538341564855732</v>
      </c>
      <c r="M26" s="30">
        <f>E26/D8*100</f>
        <v>0.3899142188718482</v>
      </c>
      <c r="N26" s="31">
        <f>F26/D8*100</f>
        <v>0.363919937613725</v>
      </c>
    </row>
    <row r="27" spans="2:14" ht="15">
      <c r="B27" s="4" t="s">
        <v>19</v>
      </c>
      <c r="C27" s="12" t="s">
        <v>38</v>
      </c>
      <c r="D27" s="6">
        <f t="shared" si="1"/>
        <v>197</v>
      </c>
      <c r="E27" s="6">
        <v>111</v>
      </c>
      <c r="F27" s="7">
        <v>86</v>
      </c>
      <c r="J27" s="4" t="s">
        <v>19</v>
      </c>
      <c r="K27" s="12" t="s">
        <v>38</v>
      </c>
      <c r="L27" s="29">
        <f>D27/D8*100</f>
        <v>5.120873407850273</v>
      </c>
      <c r="M27" s="30">
        <f>E27/D8*100</f>
        <v>2.8853652196516766</v>
      </c>
      <c r="N27" s="31">
        <f>F27/D8*100</f>
        <v>2.235508188198596</v>
      </c>
    </row>
    <row r="28" spans="2:14" ht="30">
      <c r="B28" s="8" t="s">
        <v>20</v>
      </c>
      <c r="C28" s="13" t="s">
        <v>39</v>
      </c>
      <c r="D28" s="9">
        <f t="shared" si="1"/>
        <v>0</v>
      </c>
      <c r="E28" s="9">
        <v>0</v>
      </c>
      <c r="F28" s="10">
        <v>0</v>
      </c>
      <c r="J28" s="8" t="s">
        <v>20</v>
      </c>
      <c r="K28" s="13" t="s">
        <v>39</v>
      </c>
      <c r="L28" s="32">
        <f>D28/D8*100</f>
        <v>0</v>
      </c>
      <c r="M28" s="33">
        <f>E28/D8*100</f>
        <v>0</v>
      </c>
      <c r="N28" s="34">
        <f>F28/D8*100</f>
        <v>0</v>
      </c>
    </row>
    <row r="29" spans="2:14" ht="15">
      <c r="B29" s="15" t="s">
        <v>44</v>
      </c>
      <c r="C29" s="5"/>
      <c r="D29" s="6"/>
      <c r="E29" s="6"/>
      <c r="F29" s="6"/>
      <c r="J29" s="15" t="s">
        <v>44</v>
      </c>
      <c r="K29" s="5"/>
      <c r="L29" s="6"/>
      <c r="M29" s="6"/>
      <c r="N29" s="6"/>
    </row>
    <row r="30" spans="2:10" ht="15">
      <c r="B30" s="2" t="s">
        <v>40</v>
      </c>
      <c r="J30" s="2" t="s">
        <v>143</v>
      </c>
    </row>
    <row r="31" ht="15">
      <c r="B31" s="2" t="s">
        <v>41</v>
      </c>
    </row>
  </sheetData>
  <sheetProtection/>
  <mergeCells count="4">
    <mergeCell ref="B5:C6"/>
    <mergeCell ref="D5:F5"/>
    <mergeCell ref="J5:K6"/>
    <mergeCell ref="L5:N5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Roman,標準"&amp;12III-98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2:O31"/>
  <sheetViews>
    <sheetView showGridLines="0" zoomScalePageLayoutView="0" workbookViewId="0" topLeftCell="I1">
      <selection activeCell="I1" sqref="I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8" width="9.140625" style="2" customWidth="1"/>
    <col min="9" max="9" width="7.7109375" style="2" customWidth="1"/>
    <col min="10" max="10" width="9.7109375" style="2" customWidth="1"/>
    <col min="11" max="11" width="28.8515625" style="2" customWidth="1"/>
    <col min="12" max="14" width="11.7109375" style="2" customWidth="1"/>
    <col min="15" max="16384" width="9.140625" style="2" customWidth="1"/>
  </cols>
  <sheetData>
    <row r="2" spans="2:15" ht="15">
      <c r="B2" s="41" t="s">
        <v>61</v>
      </c>
      <c r="C2" s="41"/>
      <c r="D2" s="41"/>
      <c r="E2" s="41"/>
      <c r="F2" s="41"/>
      <c r="G2" s="1"/>
      <c r="J2" s="41" t="s">
        <v>109</v>
      </c>
      <c r="K2" s="41"/>
      <c r="L2" s="41"/>
      <c r="M2" s="41"/>
      <c r="N2" s="41"/>
      <c r="O2" s="1"/>
    </row>
    <row r="3" spans="2:15" ht="15">
      <c r="B3" s="41" t="s">
        <v>81</v>
      </c>
      <c r="C3" s="41"/>
      <c r="D3" s="41"/>
      <c r="E3" s="41"/>
      <c r="F3" s="41"/>
      <c r="G3" s="1"/>
      <c r="J3" s="41" t="s">
        <v>127</v>
      </c>
      <c r="K3" s="41"/>
      <c r="L3" s="41"/>
      <c r="M3" s="41"/>
      <c r="N3" s="41"/>
      <c r="O3" s="1"/>
    </row>
    <row r="4" spans="2:15" ht="15">
      <c r="B4" s="41"/>
      <c r="C4" s="41"/>
      <c r="D4" s="41"/>
      <c r="E4" s="41"/>
      <c r="F4" s="16" t="s">
        <v>0</v>
      </c>
      <c r="G4" s="1"/>
      <c r="J4" s="41"/>
      <c r="K4" s="41"/>
      <c r="L4" s="41"/>
      <c r="M4" s="41"/>
      <c r="N4" s="16" t="s">
        <v>88</v>
      </c>
      <c r="O4" s="1"/>
    </row>
    <row r="5" spans="2:14" ht="15">
      <c r="B5" s="43" t="s">
        <v>45</v>
      </c>
      <c r="C5" s="44"/>
      <c r="D5" s="47" t="s">
        <v>46</v>
      </c>
      <c r="E5" s="48"/>
      <c r="F5" s="49"/>
      <c r="J5" s="43" t="s">
        <v>45</v>
      </c>
      <c r="K5" s="44"/>
      <c r="L5" s="47" t="s">
        <v>46</v>
      </c>
      <c r="M5" s="48"/>
      <c r="N5" s="49"/>
    </row>
    <row r="6" spans="2:14" ht="30" customHeight="1">
      <c r="B6" s="45"/>
      <c r="C6" s="46"/>
      <c r="D6" s="11" t="s">
        <v>42</v>
      </c>
      <c r="E6" s="17" t="s">
        <v>21</v>
      </c>
      <c r="F6" s="18" t="s">
        <v>1</v>
      </c>
      <c r="J6" s="45"/>
      <c r="K6" s="46"/>
      <c r="L6" s="11" t="s">
        <v>135</v>
      </c>
      <c r="M6" s="17" t="s">
        <v>21</v>
      </c>
      <c r="N6" s="18" t="s">
        <v>1</v>
      </c>
    </row>
    <row r="7" spans="2:14" ht="6.75" customHeight="1">
      <c r="B7" s="14"/>
      <c r="C7" s="42"/>
      <c r="D7" s="3"/>
      <c r="E7" s="19"/>
      <c r="F7" s="20"/>
      <c r="J7" s="14"/>
      <c r="K7" s="42"/>
      <c r="L7" s="25"/>
      <c r="M7" s="26"/>
      <c r="N7" s="27"/>
    </row>
    <row r="8" spans="2:14" ht="15">
      <c r="B8" s="4" t="s">
        <v>43</v>
      </c>
      <c r="C8" s="12"/>
      <c r="D8" s="21">
        <f>SUM(D10:D28)</f>
        <v>22350</v>
      </c>
      <c r="E8" s="21">
        <f>SUM(E10:E28)</f>
        <v>9752</v>
      </c>
      <c r="F8" s="22">
        <f>SUM(F10:F28)</f>
        <v>12598</v>
      </c>
      <c r="J8" s="4" t="s">
        <v>142</v>
      </c>
      <c r="K8" s="12"/>
      <c r="L8" s="29">
        <f>D8/D8*100</f>
        <v>100</v>
      </c>
      <c r="M8" s="30">
        <f>E8/D8*100</f>
        <v>43.6331096196868</v>
      </c>
      <c r="N8" s="31">
        <f>F8/D8*100</f>
        <v>56.366890380313194</v>
      </c>
    </row>
    <row r="9" spans="2:14" ht="6.75" customHeight="1">
      <c r="B9" s="4"/>
      <c r="C9" s="12"/>
      <c r="D9" s="21"/>
      <c r="E9" s="21"/>
      <c r="F9" s="22"/>
      <c r="J9" s="4"/>
      <c r="K9" s="12"/>
      <c r="L9" s="29"/>
      <c r="M9" s="30"/>
      <c r="N9" s="31"/>
    </row>
    <row r="10" spans="2:14" ht="15">
      <c r="B10" s="4" t="s">
        <v>2</v>
      </c>
      <c r="C10" s="12" t="s">
        <v>23</v>
      </c>
      <c r="D10" s="6">
        <f aca="true" t="shared" si="0" ref="D10:D15">E10+F10</f>
        <v>10</v>
      </c>
      <c r="E10" s="6">
        <v>8</v>
      </c>
      <c r="F10" s="7">
        <v>2</v>
      </c>
      <c r="J10" s="4" t="s">
        <v>2</v>
      </c>
      <c r="K10" s="12" t="s">
        <v>23</v>
      </c>
      <c r="L10" s="29">
        <f>D10/D8*100</f>
        <v>0.0447427293064877</v>
      </c>
      <c r="M10" s="30">
        <f>E10/D8*100</f>
        <v>0.035794183445190156</v>
      </c>
      <c r="N10" s="31">
        <f>F10/D8*100</f>
        <v>0.008948545861297539</v>
      </c>
    </row>
    <row r="11" spans="2:14" ht="20.25" customHeight="1">
      <c r="B11" s="4" t="s">
        <v>3</v>
      </c>
      <c r="C11" s="12" t="s">
        <v>22</v>
      </c>
      <c r="D11" s="6">
        <f t="shared" si="0"/>
        <v>3759</v>
      </c>
      <c r="E11" s="6">
        <v>2891</v>
      </c>
      <c r="F11" s="7">
        <v>868</v>
      </c>
      <c r="J11" s="4" t="s">
        <v>3</v>
      </c>
      <c r="K11" s="12" t="s">
        <v>22</v>
      </c>
      <c r="L11" s="29">
        <f>D11/D8*100</f>
        <v>16.818791946308725</v>
      </c>
      <c r="M11" s="30">
        <f>E11/D8*100</f>
        <v>12.935123042505591</v>
      </c>
      <c r="N11" s="31">
        <f>F11/D8*100</f>
        <v>3.883668903803132</v>
      </c>
    </row>
    <row r="12" spans="2:14" ht="45" customHeight="1">
      <c r="B12" s="4" t="s">
        <v>4</v>
      </c>
      <c r="C12" s="12" t="s">
        <v>24</v>
      </c>
      <c r="D12" s="6">
        <f t="shared" si="0"/>
        <v>302</v>
      </c>
      <c r="E12" s="6">
        <v>255</v>
      </c>
      <c r="F12" s="7">
        <v>47</v>
      </c>
      <c r="J12" s="4" t="s">
        <v>4</v>
      </c>
      <c r="K12" s="12" t="s">
        <v>24</v>
      </c>
      <c r="L12" s="29">
        <f>D12/D8*100</f>
        <v>1.3512304250559284</v>
      </c>
      <c r="M12" s="30">
        <f>E12/D8*100</f>
        <v>1.1409395973154361</v>
      </c>
      <c r="N12" s="31">
        <f>F12/D8*100</f>
        <v>0.21029082774049215</v>
      </c>
    </row>
    <row r="13" spans="2:14" ht="54.75" customHeight="1">
      <c r="B13" s="4" t="s">
        <v>5</v>
      </c>
      <c r="C13" s="12" t="s">
        <v>25</v>
      </c>
      <c r="D13" s="6">
        <f t="shared" si="0"/>
        <v>43</v>
      </c>
      <c r="E13" s="6">
        <v>37</v>
      </c>
      <c r="F13" s="7">
        <v>6</v>
      </c>
      <c r="J13" s="4" t="s">
        <v>5</v>
      </c>
      <c r="K13" s="12" t="s">
        <v>25</v>
      </c>
      <c r="L13" s="29">
        <f>D13/D8*100</f>
        <v>0.1923937360178971</v>
      </c>
      <c r="M13" s="30">
        <f>E13/D8*100</f>
        <v>0.16554809843400448</v>
      </c>
      <c r="N13" s="31">
        <f>F13/D8*100</f>
        <v>0.026845637583892613</v>
      </c>
    </row>
    <row r="14" spans="2:14" ht="15">
      <c r="B14" s="4" t="s">
        <v>6</v>
      </c>
      <c r="C14" s="12" t="s">
        <v>26</v>
      </c>
      <c r="D14" s="6">
        <f t="shared" si="0"/>
        <v>3</v>
      </c>
      <c r="E14" s="6">
        <v>3</v>
      </c>
      <c r="F14" s="7">
        <v>0</v>
      </c>
      <c r="J14" s="4" t="s">
        <v>6</v>
      </c>
      <c r="K14" s="12" t="s">
        <v>26</v>
      </c>
      <c r="L14" s="29">
        <f>D14/D8*100</f>
        <v>0.013422818791946307</v>
      </c>
      <c r="M14" s="30">
        <f>E14/D8*100</f>
        <v>0.013422818791946307</v>
      </c>
      <c r="N14" s="31">
        <f>F14/D8*100</f>
        <v>0</v>
      </c>
    </row>
    <row r="15" spans="2:14" ht="54.75" customHeight="1">
      <c r="B15" s="4" t="s">
        <v>7</v>
      </c>
      <c r="C15" s="12" t="s">
        <v>27</v>
      </c>
      <c r="D15" s="6">
        <f t="shared" si="0"/>
        <v>13254</v>
      </c>
      <c r="E15" s="6">
        <v>3763</v>
      </c>
      <c r="F15" s="7">
        <v>9491</v>
      </c>
      <c r="J15" s="4" t="s">
        <v>7</v>
      </c>
      <c r="K15" s="12" t="s">
        <v>27</v>
      </c>
      <c r="L15" s="29">
        <f>D15/D8*100</f>
        <v>59.30201342281879</v>
      </c>
      <c r="M15" s="30">
        <f>E15/D8*100</f>
        <v>16.83668903803132</v>
      </c>
      <c r="N15" s="31">
        <f>F15/D8*100</f>
        <v>42.46532438478747</v>
      </c>
    </row>
    <row r="16" spans="2:14" ht="15">
      <c r="B16" s="4" t="s">
        <v>8</v>
      </c>
      <c r="C16" s="12" t="s">
        <v>28</v>
      </c>
      <c r="D16" s="6">
        <f aca="true" t="shared" si="1" ref="D16:D28">E16+F16</f>
        <v>34</v>
      </c>
      <c r="E16" s="6">
        <v>29</v>
      </c>
      <c r="F16" s="7">
        <v>5</v>
      </c>
      <c r="J16" s="4" t="s">
        <v>8</v>
      </c>
      <c r="K16" s="12" t="s">
        <v>28</v>
      </c>
      <c r="L16" s="29">
        <f>D16/D8*100</f>
        <v>0.15212527964205816</v>
      </c>
      <c r="M16" s="30">
        <f>E16/D8*100</f>
        <v>0.12975391498881433</v>
      </c>
      <c r="N16" s="31">
        <f>F16/D8*100</f>
        <v>0.02237136465324385</v>
      </c>
    </row>
    <row r="17" spans="2:14" ht="40.5" customHeight="1">
      <c r="B17" s="4" t="s">
        <v>9</v>
      </c>
      <c r="C17" s="12" t="s">
        <v>29</v>
      </c>
      <c r="D17" s="6">
        <f t="shared" si="1"/>
        <v>1863</v>
      </c>
      <c r="E17" s="6">
        <v>663</v>
      </c>
      <c r="F17" s="7">
        <v>1200</v>
      </c>
      <c r="J17" s="4" t="s">
        <v>9</v>
      </c>
      <c r="K17" s="12" t="s">
        <v>29</v>
      </c>
      <c r="L17" s="29">
        <f>D17/D8*100</f>
        <v>8.335570469798657</v>
      </c>
      <c r="M17" s="30">
        <f>E17/D8*100</f>
        <v>2.966442953020134</v>
      </c>
      <c r="N17" s="31">
        <f>F17/D8*100</f>
        <v>5.369127516778524</v>
      </c>
    </row>
    <row r="18" spans="2:14" ht="15">
      <c r="B18" s="4" t="s">
        <v>10</v>
      </c>
      <c r="C18" s="12" t="s">
        <v>30</v>
      </c>
      <c r="D18" s="6">
        <f t="shared" si="1"/>
        <v>148</v>
      </c>
      <c r="E18" s="6">
        <v>137</v>
      </c>
      <c r="F18" s="7">
        <v>11</v>
      </c>
      <c r="J18" s="4" t="s">
        <v>10</v>
      </c>
      <c r="K18" s="12" t="s">
        <v>30</v>
      </c>
      <c r="L18" s="29">
        <f>D18/D8*100</f>
        <v>0.6621923937360179</v>
      </c>
      <c r="M18" s="30">
        <f>E18/D8*100</f>
        <v>0.6129753914988815</v>
      </c>
      <c r="N18" s="31">
        <f>F18/D8*100</f>
        <v>0.049217002237136466</v>
      </c>
    </row>
    <row r="19" spans="2:14" ht="15">
      <c r="B19" s="4" t="s">
        <v>11</v>
      </c>
      <c r="C19" s="12" t="s">
        <v>31</v>
      </c>
      <c r="D19" s="6">
        <f t="shared" si="1"/>
        <v>429</v>
      </c>
      <c r="E19" s="6">
        <v>190</v>
      </c>
      <c r="F19" s="7">
        <v>239</v>
      </c>
      <c r="J19" s="4" t="s">
        <v>11</v>
      </c>
      <c r="K19" s="12" t="s">
        <v>31</v>
      </c>
      <c r="L19" s="29">
        <f>D19/D8*100</f>
        <v>1.9194630872483223</v>
      </c>
      <c r="M19" s="30">
        <f>E19/D8*100</f>
        <v>0.8501118568232663</v>
      </c>
      <c r="N19" s="31">
        <f>F19/D8*100</f>
        <v>1.0693512304250559</v>
      </c>
    </row>
    <row r="20" spans="2:14" ht="15">
      <c r="B20" s="4" t="s">
        <v>12</v>
      </c>
      <c r="C20" s="12" t="s">
        <v>32</v>
      </c>
      <c r="D20" s="6">
        <f t="shared" si="1"/>
        <v>2</v>
      </c>
      <c r="E20" s="6">
        <v>2</v>
      </c>
      <c r="F20" s="7">
        <v>0</v>
      </c>
      <c r="J20" s="4" t="s">
        <v>12</v>
      </c>
      <c r="K20" s="12" t="s">
        <v>32</v>
      </c>
      <c r="L20" s="29">
        <f>D20/D8*100</f>
        <v>0.008948545861297539</v>
      </c>
      <c r="M20" s="30">
        <f>E20/D8*100</f>
        <v>0.008948545861297539</v>
      </c>
      <c r="N20" s="31">
        <f>F20/D8*100</f>
        <v>0</v>
      </c>
    </row>
    <row r="21" spans="2:14" ht="45" customHeight="1">
      <c r="B21" s="4" t="s">
        <v>13</v>
      </c>
      <c r="C21" s="12" t="s">
        <v>33</v>
      </c>
      <c r="D21" s="6">
        <f t="shared" si="1"/>
        <v>38</v>
      </c>
      <c r="E21" s="6">
        <v>32</v>
      </c>
      <c r="F21" s="7">
        <v>6</v>
      </c>
      <c r="J21" s="4" t="s">
        <v>13</v>
      </c>
      <c r="K21" s="12" t="s">
        <v>33</v>
      </c>
      <c r="L21" s="29">
        <f>D21/D8*100</f>
        <v>0.17002237136465323</v>
      </c>
      <c r="M21" s="30">
        <f>E21/D8*100</f>
        <v>0.14317673378076062</v>
      </c>
      <c r="N21" s="31">
        <f>F21/D8*100</f>
        <v>0.026845637583892613</v>
      </c>
    </row>
    <row r="22" spans="2:14" ht="40.5" customHeight="1">
      <c r="B22" s="4" t="s">
        <v>14</v>
      </c>
      <c r="C22" s="12" t="s">
        <v>34</v>
      </c>
      <c r="D22" s="6">
        <f t="shared" si="1"/>
        <v>150</v>
      </c>
      <c r="E22" s="6">
        <v>112</v>
      </c>
      <c r="F22" s="7">
        <v>38</v>
      </c>
      <c r="J22" s="4" t="s">
        <v>14</v>
      </c>
      <c r="K22" s="12" t="s">
        <v>34</v>
      </c>
      <c r="L22" s="29">
        <f>D22/D8*100</f>
        <v>0.6711409395973155</v>
      </c>
      <c r="M22" s="30">
        <f>E22/D8*100</f>
        <v>0.5011185682326622</v>
      </c>
      <c r="N22" s="31">
        <f>F22/D8*100</f>
        <v>0.17002237136465323</v>
      </c>
    </row>
    <row r="23" spans="2:14" ht="54.75" customHeight="1">
      <c r="B23" s="4" t="s">
        <v>15</v>
      </c>
      <c r="C23" s="12" t="s">
        <v>47</v>
      </c>
      <c r="D23" s="6">
        <f t="shared" si="1"/>
        <v>0</v>
      </c>
      <c r="E23" s="6">
        <v>0</v>
      </c>
      <c r="F23" s="7">
        <v>0</v>
      </c>
      <c r="J23" s="4" t="s">
        <v>15</v>
      </c>
      <c r="K23" s="12" t="s">
        <v>47</v>
      </c>
      <c r="L23" s="29">
        <f>D23/D8*100</f>
        <v>0</v>
      </c>
      <c r="M23" s="30">
        <f>E23/D8*100</f>
        <v>0</v>
      </c>
      <c r="N23" s="31">
        <f>F23/D8*100</f>
        <v>0</v>
      </c>
    </row>
    <row r="24" spans="2:14" ht="15">
      <c r="B24" s="4" t="s">
        <v>16</v>
      </c>
      <c r="C24" s="12" t="s">
        <v>35</v>
      </c>
      <c r="D24" s="6">
        <f t="shared" si="1"/>
        <v>588</v>
      </c>
      <c r="E24" s="6">
        <v>477</v>
      </c>
      <c r="F24" s="7">
        <v>111</v>
      </c>
      <c r="J24" s="4" t="s">
        <v>16</v>
      </c>
      <c r="K24" s="12" t="s">
        <v>35</v>
      </c>
      <c r="L24" s="29">
        <f>D24/D8*100</f>
        <v>2.6308724832214763</v>
      </c>
      <c r="M24" s="30">
        <f>E24/D8*100</f>
        <v>2.1342281879194633</v>
      </c>
      <c r="N24" s="31">
        <f>F24/D8*100</f>
        <v>0.49664429530201337</v>
      </c>
    </row>
    <row r="25" spans="2:14" ht="40.5" customHeight="1">
      <c r="B25" s="4" t="s">
        <v>17</v>
      </c>
      <c r="C25" s="12" t="s">
        <v>36</v>
      </c>
      <c r="D25" s="6">
        <f t="shared" si="1"/>
        <v>217</v>
      </c>
      <c r="E25" s="6">
        <v>189</v>
      </c>
      <c r="F25" s="7">
        <v>28</v>
      </c>
      <c r="J25" s="4" t="s">
        <v>17</v>
      </c>
      <c r="K25" s="12" t="s">
        <v>36</v>
      </c>
      <c r="L25" s="29">
        <f>D25/D8*100</f>
        <v>0.970917225950783</v>
      </c>
      <c r="M25" s="30">
        <f>E25/D8*100</f>
        <v>0.8456375838926173</v>
      </c>
      <c r="N25" s="31">
        <f>F25/D8*100</f>
        <v>0.12527964205816555</v>
      </c>
    </row>
    <row r="26" spans="2:14" ht="15">
      <c r="B26" s="4" t="s">
        <v>18</v>
      </c>
      <c r="C26" s="12" t="s">
        <v>37</v>
      </c>
      <c r="D26" s="6">
        <f t="shared" si="1"/>
        <v>140</v>
      </c>
      <c r="E26" s="6">
        <v>102</v>
      </c>
      <c r="F26" s="7">
        <v>38</v>
      </c>
      <c r="J26" s="4" t="s">
        <v>18</v>
      </c>
      <c r="K26" s="12" t="s">
        <v>37</v>
      </c>
      <c r="L26" s="29">
        <f>D26/D8*100</f>
        <v>0.6263982102908278</v>
      </c>
      <c r="M26" s="30">
        <f>E26/D8*100</f>
        <v>0.45637583892617445</v>
      </c>
      <c r="N26" s="31">
        <f>F26/D8*100</f>
        <v>0.17002237136465323</v>
      </c>
    </row>
    <row r="27" spans="2:14" ht="15">
      <c r="B27" s="4" t="s">
        <v>19</v>
      </c>
      <c r="C27" s="12" t="s">
        <v>38</v>
      </c>
      <c r="D27" s="6">
        <f t="shared" si="1"/>
        <v>1366</v>
      </c>
      <c r="E27" s="6">
        <v>859</v>
      </c>
      <c r="F27" s="7">
        <v>507</v>
      </c>
      <c r="J27" s="4" t="s">
        <v>19</v>
      </c>
      <c r="K27" s="12" t="s">
        <v>38</v>
      </c>
      <c r="L27" s="29">
        <f>D27/D8*100</f>
        <v>6.111856823266219</v>
      </c>
      <c r="M27" s="30">
        <f>E27/D8*100</f>
        <v>3.843400447427293</v>
      </c>
      <c r="N27" s="31">
        <f>F27/D8*100</f>
        <v>2.2684563758389262</v>
      </c>
    </row>
    <row r="28" spans="2:14" ht="30">
      <c r="B28" s="8" t="s">
        <v>20</v>
      </c>
      <c r="C28" s="13" t="s">
        <v>39</v>
      </c>
      <c r="D28" s="9">
        <f t="shared" si="1"/>
        <v>4</v>
      </c>
      <c r="E28" s="9">
        <v>3</v>
      </c>
      <c r="F28" s="10">
        <v>1</v>
      </c>
      <c r="J28" s="8" t="s">
        <v>20</v>
      </c>
      <c r="K28" s="13" t="s">
        <v>39</v>
      </c>
      <c r="L28" s="32">
        <f>D28/D8*100</f>
        <v>0.017897091722595078</v>
      </c>
      <c r="M28" s="33">
        <f>E28/D8*100</f>
        <v>0.013422818791946307</v>
      </c>
      <c r="N28" s="34">
        <f>F28/D8*100</f>
        <v>0.0044742729306487695</v>
      </c>
    </row>
    <row r="29" spans="2:14" ht="15">
      <c r="B29" s="15" t="s">
        <v>44</v>
      </c>
      <c r="C29" s="5"/>
      <c r="D29" s="6"/>
      <c r="E29" s="6"/>
      <c r="F29" s="6"/>
      <c r="J29" s="15" t="s">
        <v>180</v>
      </c>
      <c r="K29" s="5"/>
      <c r="L29" s="6"/>
      <c r="M29" s="6"/>
      <c r="N29" s="6"/>
    </row>
    <row r="30" spans="2:10" ht="15">
      <c r="B30" s="2" t="s">
        <v>40</v>
      </c>
      <c r="J30" s="2" t="s">
        <v>143</v>
      </c>
    </row>
    <row r="31" ht="15">
      <c r="B31" s="2" t="s">
        <v>41</v>
      </c>
    </row>
  </sheetData>
  <sheetProtection/>
  <mergeCells count="4">
    <mergeCell ref="B5:C6"/>
    <mergeCell ref="D5:F5"/>
    <mergeCell ref="J5:K6"/>
    <mergeCell ref="L5:N5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Roman,標準"&amp;12III-99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2:O30"/>
  <sheetViews>
    <sheetView showGridLines="0" zoomScalePageLayoutView="0" workbookViewId="0" topLeftCell="I1">
      <selection activeCell="I1" sqref="I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8" width="9.140625" style="2" customWidth="1"/>
    <col min="9" max="9" width="7.7109375" style="2" customWidth="1"/>
    <col min="10" max="10" width="9.7109375" style="2" customWidth="1"/>
    <col min="11" max="11" width="28.8515625" style="2" customWidth="1"/>
    <col min="12" max="14" width="11.7109375" style="2" customWidth="1"/>
    <col min="15" max="16384" width="9.140625" style="2" customWidth="1"/>
  </cols>
  <sheetData>
    <row r="2" spans="2:15" ht="15">
      <c r="B2" s="41" t="s">
        <v>140</v>
      </c>
      <c r="C2" s="41"/>
      <c r="D2" s="41"/>
      <c r="E2" s="41"/>
      <c r="F2" s="41"/>
      <c r="G2" s="1"/>
      <c r="J2" s="41" t="s">
        <v>110</v>
      </c>
      <c r="K2" s="41"/>
      <c r="L2" s="41"/>
      <c r="M2" s="41"/>
      <c r="N2" s="41"/>
      <c r="O2" s="1"/>
    </row>
    <row r="3" spans="2:15" ht="15">
      <c r="B3" s="41" t="s">
        <v>141</v>
      </c>
      <c r="C3" s="41"/>
      <c r="D3" s="41"/>
      <c r="E3" s="41"/>
      <c r="F3" s="41"/>
      <c r="G3" s="1"/>
      <c r="J3" s="41" t="s">
        <v>128</v>
      </c>
      <c r="K3" s="41"/>
      <c r="L3" s="41"/>
      <c r="M3" s="41"/>
      <c r="N3" s="41"/>
      <c r="O3" s="1"/>
    </row>
    <row r="4" spans="2:15" ht="15">
      <c r="B4" s="41"/>
      <c r="C4" s="41"/>
      <c r="D4" s="41"/>
      <c r="E4" s="41"/>
      <c r="F4" s="16" t="s">
        <v>0</v>
      </c>
      <c r="G4" s="1"/>
      <c r="J4" s="41"/>
      <c r="K4" s="41"/>
      <c r="L4" s="41"/>
      <c r="M4" s="41"/>
      <c r="N4" s="16" t="s">
        <v>88</v>
      </c>
      <c r="O4" s="1"/>
    </row>
    <row r="5" spans="2:14" ht="15" customHeight="1">
      <c r="B5" s="43" t="s">
        <v>45</v>
      </c>
      <c r="C5" s="44"/>
      <c r="D5" s="47" t="s">
        <v>46</v>
      </c>
      <c r="E5" s="48"/>
      <c r="F5" s="49"/>
      <c r="J5" s="43" t="s">
        <v>45</v>
      </c>
      <c r="K5" s="44"/>
      <c r="L5" s="47" t="s">
        <v>46</v>
      </c>
      <c r="M5" s="48"/>
      <c r="N5" s="49"/>
    </row>
    <row r="6" spans="2:14" ht="30" customHeight="1">
      <c r="B6" s="45"/>
      <c r="C6" s="46"/>
      <c r="D6" s="11" t="s">
        <v>135</v>
      </c>
      <c r="E6" s="17" t="s">
        <v>21</v>
      </c>
      <c r="F6" s="18" t="s">
        <v>1</v>
      </c>
      <c r="J6" s="45"/>
      <c r="K6" s="46"/>
      <c r="L6" s="11" t="s">
        <v>135</v>
      </c>
      <c r="M6" s="17" t="s">
        <v>21</v>
      </c>
      <c r="N6" s="18" t="s">
        <v>1</v>
      </c>
    </row>
    <row r="7" spans="2:14" ht="6.75" customHeight="1">
      <c r="B7" s="14"/>
      <c r="C7" s="42"/>
      <c r="D7" s="3"/>
      <c r="E7" s="19"/>
      <c r="F7" s="20"/>
      <c r="J7" s="14"/>
      <c r="K7" s="42"/>
      <c r="L7" s="25"/>
      <c r="M7" s="26"/>
      <c r="N7" s="27"/>
    </row>
    <row r="8" spans="2:14" ht="15">
      <c r="B8" s="4" t="s">
        <v>142</v>
      </c>
      <c r="C8" s="12"/>
      <c r="D8" s="21">
        <f>SUM(D10:D28)</f>
        <v>8019</v>
      </c>
      <c r="E8" s="21">
        <f>SUM(E10:E28)</f>
        <v>2997</v>
      </c>
      <c r="F8" s="22">
        <f>SUM(F10:F28)</f>
        <v>5022</v>
      </c>
      <c r="J8" s="4" t="s">
        <v>142</v>
      </c>
      <c r="K8" s="12"/>
      <c r="L8" s="29">
        <f>D8/D8*100</f>
        <v>100</v>
      </c>
      <c r="M8" s="30">
        <f>E8/D8*100</f>
        <v>37.37373737373738</v>
      </c>
      <c r="N8" s="31">
        <f>F8/D8*100</f>
        <v>62.62626262626263</v>
      </c>
    </row>
    <row r="9" spans="2:14" ht="6.75" customHeight="1">
      <c r="B9" s="4"/>
      <c r="C9" s="12"/>
      <c r="D9" s="21"/>
      <c r="E9" s="21"/>
      <c r="F9" s="22"/>
      <c r="J9" s="4"/>
      <c r="K9" s="12"/>
      <c r="L9" s="29"/>
      <c r="M9" s="30"/>
      <c r="N9" s="31"/>
    </row>
    <row r="10" spans="2:14" ht="15">
      <c r="B10" s="4" t="s">
        <v>2</v>
      </c>
      <c r="C10" s="12" t="s">
        <v>23</v>
      </c>
      <c r="D10" s="6">
        <f aca="true" t="shared" si="0" ref="D10:D28">E10+F10</f>
        <v>1</v>
      </c>
      <c r="E10" s="6">
        <v>1</v>
      </c>
      <c r="F10" s="7">
        <v>0</v>
      </c>
      <c r="J10" s="4" t="s">
        <v>2</v>
      </c>
      <c r="K10" s="12" t="s">
        <v>23</v>
      </c>
      <c r="L10" s="29">
        <f>D10/D8*100</f>
        <v>0.012470382840753212</v>
      </c>
      <c r="M10" s="30">
        <f>E10/D8*100</f>
        <v>0.012470382840753212</v>
      </c>
      <c r="N10" s="31">
        <f>F10/D8*100</f>
        <v>0</v>
      </c>
    </row>
    <row r="11" spans="2:14" ht="20.25" customHeight="1">
      <c r="B11" s="4" t="s">
        <v>3</v>
      </c>
      <c r="C11" s="12" t="s">
        <v>22</v>
      </c>
      <c r="D11" s="6">
        <f t="shared" si="0"/>
        <v>660</v>
      </c>
      <c r="E11" s="6">
        <v>385</v>
      </c>
      <c r="F11" s="7">
        <v>275</v>
      </c>
      <c r="J11" s="4" t="s">
        <v>3</v>
      </c>
      <c r="K11" s="12" t="s">
        <v>22</v>
      </c>
      <c r="L11" s="29">
        <f>D11/D8*100</f>
        <v>8.23045267489712</v>
      </c>
      <c r="M11" s="30">
        <f>E11/D8*100</f>
        <v>4.801097393689986</v>
      </c>
      <c r="N11" s="31">
        <f>F11/D8*100</f>
        <v>3.4293552812071333</v>
      </c>
    </row>
    <row r="12" spans="2:14" ht="45" customHeight="1">
      <c r="B12" s="4" t="s">
        <v>4</v>
      </c>
      <c r="C12" s="12" t="s">
        <v>24</v>
      </c>
      <c r="D12" s="6">
        <f t="shared" si="0"/>
        <v>43</v>
      </c>
      <c r="E12" s="6">
        <v>38</v>
      </c>
      <c r="F12" s="7">
        <v>5</v>
      </c>
      <c r="J12" s="4" t="s">
        <v>4</v>
      </c>
      <c r="K12" s="12" t="s">
        <v>24</v>
      </c>
      <c r="L12" s="29">
        <f>D12/D8*100</f>
        <v>0.536226462152388</v>
      </c>
      <c r="M12" s="30">
        <f>E12/D8*100</f>
        <v>0.47387454794862205</v>
      </c>
      <c r="N12" s="31">
        <f>F12/D8*100</f>
        <v>0.06235191420376606</v>
      </c>
    </row>
    <row r="13" spans="2:14" ht="54.75" customHeight="1">
      <c r="B13" s="4" t="s">
        <v>5</v>
      </c>
      <c r="C13" s="12" t="s">
        <v>25</v>
      </c>
      <c r="D13" s="6">
        <f t="shared" si="0"/>
        <v>34</v>
      </c>
      <c r="E13" s="6">
        <v>23</v>
      </c>
      <c r="F13" s="7">
        <v>11</v>
      </c>
      <c r="J13" s="4" t="s">
        <v>5</v>
      </c>
      <c r="K13" s="12" t="s">
        <v>25</v>
      </c>
      <c r="L13" s="29">
        <f>D13/D8*100</f>
        <v>0.42399301658560923</v>
      </c>
      <c r="M13" s="30">
        <f>E13/D8*100</f>
        <v>0.28681880533732385</v>
      </c>
      <c r="N13" s="31">
        <f>F13/D8*100</f>
        <v>0.1371742112482853</v>
      </c>
    </row>
    <row r="14" spans="2:14" ht="15">
      <c r="B14" s="4" t="s">
        <v>6</v>
      </c>
      <c r="C14" s="12" t="s">
        <v>26</v>
      </c>
      <c r="D14" s="6">
        <f t="shared" si="0"/>
        <v>7</v>
      </c>
      <c r="E14" s="6">
        <v>7</v>
      </c>
      <c r="F14" s="7">
        <v>0</v>
      </c>
      <c r="J14" s="4" t="s">
        <v>6</v>
      </c>
      <c r="K14" s="12" t="s">
        <v>26</v>
      </c>
      <c r="L14" s="29">
        <f>D14/D8*100</f>
        <v>0.08729267988527248</v>
      </c>
      <c r="M14" s="30">
        <f>E14/D8*100</f>
        <v>0.08729267988527248</v>
      </c>
      <c r="N14" s="31">
        <f>F14/D8*100</f>
        <v>0</v>
      </c>
    </row>
    <row r="15" spans="2:14" ht="54.75" customHeight="1">
      <c r="B15" s="4" t="s">
        <v>7</v>
      </c>
      <c r="C15" s="12" t="s">
        <v>27</v>
      </c>
      <c r="D15" s="6">
        <f t="shared" si="0"/>
        <v>4360</v>
      </c>
      <c r="E15" s="6">
        <v>1192</v>
      </c>
      <c r="F15" s="7">
        <v>3168</v>
      </c>
      <c r="J15" s="4" t="s">
        <v>7</v>
      </c>
      <c r="K15" s="12" t="s">
        <v>27</v>
      </c>
      <c r="L15" s="29">
        <f>D15/D8*100</f>
        <v>54.370869185684</v>
      </c>
      <c r="M15" s="30">
        <f>E15/D8*100</f>
        <v>14.864696346177828</v>
      </c>
      <c r="N15" s="31">
        <f>F15/D8*100</f>
        <v>39.50617283950617</v>
      </c>
    </row>
    <row r="16" spans="2:14" ht="15">
      <c r="B16" s="4" t="s">
        <v>8</v>
      </c>
      <c r="C16" s="12" t="s">
        <v>28</v>
      </c>
      <c r="D16" s="6">
        <f t="shared" si="0"/>
        <v>47</v>
      </c>
      <c r="E16" s="6">
        <v>45</v>
      </c>
      <c r="F16" s="7">
        <v>2</v>
      </c>
      <c r="J16" s="4" t="s">
        <v>8</v>
      </c>
      <c r="K16" s="12" t="s">
        <v>28</v>
      </c>
      <c r="L16" s="29">
        <f>D16/D8*100</f>
        <v>0.5861079935154009</v>
      </c>
      <c r="M16" s="30">
        <f>E16/D8*100</f>
        <v>0.5611672278338945</v>
      </c>
      <c r="N16" s="31">
        <f>F16/D8*100</f>
        <v>0.024940765681506424</v>
      </c>
    </row>
    <row r="17" spans="2:14" ht="40.5" customHeight="1">
      <c r="B17" s="4" t="s">
        <v>9</v>
      </c>
      <c r="C17" s="12" t="s">
        <v>29</v>
      </c>
      <c r="D17" s="6">
        <f t="shared" si="0"/>
        <v>1515</v>
      </c>
      <c r="E17" s="6">
        <v>596</v>
      </c>
      <c r="F17" s="7">
        <v>919</v>
      </c>
      <c r="J17" s="4" t="s">
        <v>9</v>
      </c>
      <c r="K17" s="12" t="s">
        <v>29</v>
      </c>
      <c r="L17" s="29">
        <f>D17/D8*100</f>
        <v>18.892630003741115</v>
      </c>
      <c r="M17" s="30">
        <f>E17/D8*100</f>
        <v>7.432348173088914</v>
      </c>
      <c r="N17" s="31">
        <f>F17/D8*100</f>
        <v>11.460281830652201</v>
      </c>
    </row>
    <row r="18" spans="2:14" ht="15">
      <c r="B18" s="4" t="s">
        <v>10</v>
      </c>
      <c r="C18" s="12" t="s">
        <v>30</v>
      </c>
      <c r="D18" s="6">
        <f t="shared" si="0"/>
        <v>97</v>
      </c>
      <c r="E18" s="6">
        <v>87</v>
      </c>
      <c r="F18" s="7">
        <v>10</v>
      </c>
      <c r="J18" s="4" t="s">
        <v>10</v>
      </c>
      <c r="K18" s="12" t="s">
        <v>30</v>
      </c>
      <c r="L18" s="29">
        <f>D18/D8*100</f>
        <v>1.2096271355530614</v>
      </c>
      <c r="M18" s="30">
        <f>E18/D8*100</f>
        <v>1.0849233071455293</v>
      </c>
      <c r="N18" s="31">
        <f>F18/D8*100</f>
        <v>0.12470382840753212</v>
      </c>
    </row>
    <row r="19" spans="2:14" ht="15">
      <c r="B19" s="4" t="s">
        <v>11</v>
      </c>
      <c r="C19" s="12" t="s">
        <v>31</v>
      </c>
      <c r="D19" s="6">
        <f t="shared" si="0"/>
        <v>166</v>
      </c>
      <c r="E19" s="6">
        <v>38</v>
      </c>
      <c r="F19" s="7">
        <v>128</v>
      </c>
      <c r="J19" s="4" t="s">
        <v>11</v>
      </c>
      <c r="K19" s="12" t="s">
        <v>31</v>
      </c>
      <c r="L19" s="29">
        <f>D19/D8*100</f>
        <v>2.070083551565033</v>
      </c>
      <c r="M19" s="30">
        <f>E19/D8*100</f>
        <v>0.47387454794862205</v>
      </c>
      <c r="N19" s="31">
        <f>F19/D8*100</f>
        <v>1.5962090036164112</v>
      </c>
    </row>
    <row r="20" spans="2:14" ht="15">
      <c r="B20" s="4" t="s">
        <v>12</v>
      </c>
      <c r="C20" s="12" t="s">
        <v>32</v>
      </c>
      <c r="D20" s="6">
        <f t="shared" si="0"/>
        <v>6</v>
      </c>
      <c r="E20" s="6">
        <v>6</v>
      </c>
      <c r="F20" s="7">
        <v>0</v>
      </c>
      <c r="J20" s="4" t="s">
        <v>12</v>
      </c>
      <c r="K20" s="12" t="s">
        <v>32</v>
      </c>
      <c r="L20" s="29">
        <f>D20/D8*100</f>
        <v>0.07482229704451926</v>
      </c>
      <c r="M20" s="30">
        <f>E20/D8*100</f>
        <v>0.07482229704451926</v>
      </c>
      <c r="N20" s="31">
        <f>F20/D8*100</f>
        <v>0</v>
      </c>
    </row>
    <row r="21" spans="2:14" ht="45" customHeight="1">
      <c r="B21" s="4" t="s">
        <v>13</v>
      </c>
      <c r="C21" s="12" t="s">
        <v>33</v>
      </c>
      <c r="D21" s="6">
        <f t="shared" si="0"/>
        <v>15</v>
      </c>
      <c r="E21" s="6">
        <v>12</v>
      </c>
      <c r="F21" s="7">
        <v>3</v>
      </c>
      <c r="J21" s="4" t="s">
        <v>13</v>
      </c>
      <c r="K21" s="12" t="s">
        <v>33</v>
      </c>
      <c r="L21" s="29">
        <f>D21/D8*100</f>
        <v>0.18705574261129815</v>
      </c>
      <c r="M21" s="30">
        <f>E21/D8*100</f>
        <v>0.14964459408903852</v>
      </c>
      <c r="N21" s="31">
        <f>F21/D8*100</f>
        <v>0.03741114852225963</v>
      </c>
    </row>
    <row r="22" spans="2:14" ht="40.5" customHeight="1">
      <c r="B22" s="4" t="s">
        <v>14</v>
      </c>
      <c r="C22" s="12" t="s">
        <v>34</v>
      </c>
      <c r="D22" s="6">
        <f t="shared" si="0"/>
        <v>79</v>
      </c>
      <c r="E22" s="6">
        <v>53</v>
      </c>
      <c r="F22" s="7">
        <v>26</v>
      </c>
      <c r="J22" s="4" t="s">
        <v>14</v>
      </c>
      <c r="K22" s="12" t="s">
        <v>34</v>
      </c>
      <c r="L22" s="29">
        <f>D22/D8*100</f>
        <v>0.9851602444195038</v>
      </c>
      <c r="M22" s="30">
        <f>E22/D8*100</f>
        <v>0.6609302905599201</v>
      </c>
      <c r="N22" s="31">
        <f>F22/D8*100</f>
        <v>0.3242299538595835</v>
      </c>
    </row>
    <row r="23" spans="2:14" ht="54.75" customHeight="1">
      <c r="B23" s="4" t="s">
        <v>15</v>
      </c>
      <c r="C23" s="12" t="s">
        <v>47</v>
      </c>
      <c r="D23" s="6">
        <f t="shared" si="0"/>
        <v>0</v>
      </c>
      <c r="E23" s="6">
        <v>0</v>
      </c>
      <c r="F23" s="7">
        <v>0</v>
      </c>
      <c r="J23" s="4" t="s">
        <v>15</v>
      </c>
      <c r="K23" s="12" t="s">
        <v>47</v>
      </c>
      <c r="L23" s="29">
        <f>D23/D8*100</f>
        <v>0</v>
      </c>
      <c r="M23" s="30">
        <f>E23/D8*100</f>
        <v>0</v>
      </c>
      <c r="N23" s="31">
        <f>F23/D8*100</f>
        <v>0</v>
      </c>
    </row>
    <row r="24" spans="2:14" ht="15">
      <c r="B24" s="4" t="s">
        <v>16</v>
      </c>
      <c r="C24" s="12" t="s">
        <v>35</v>
      </c>
      <c r="D24" s="6">
        <f t="shared" si="0"/>
        <v>124</v>
      </c>
      <c r="E24" s="6">
        <v>112</v>
      </c>
      <c r="F24" s="7">
        <v>12</v>
      </c>
      <c r="J24" s="4" t="s">
        <v>16</v>
      </c>
      <c r="K24" s="12" t="s">
        <v>35</v>
      </c>
      <c r="L24" s="29">
        <f>D24/D8*100</f>
        <v>1.5463274722533982</v>
      </c>
      <c r="M24" s="30">
        <f>E24/D8*100</f>
        <v>1.3966828781643597</v>
      </c>
      <c r="N24" s="31">
        <f>F24/D8*100</f>
        <v>0.14964459408903852</v>
      </c>
    </row>
    <row r="25" spans="2:14" ht="40.5" customHeight="1">
      <c r="B25" s="4" t="s">
        <v>17</v>
      </c>
      <c r="C25" s="12" t="s">
        <v>36</v>
      </c>
      <c r="D25" s="6">
        <f t="shared" si="0"/>
        <v>81</v>
      </c>
      <c r="E25" s="6">
        <v>71</v>
      </c>
      <c r="F25" s="7">
        <v>10</v>
      </c>
      <c r="J25" s="4" t="s">
        <v>17</v>
      </c>
      <c r="K25" s="12" t="s">
        <v>36</v>
      </c>
      <c r="L25" s="29">
        <f>D25/D8*100</f>
        <v>1.0101010101010102</v>
      </c>
      <c r="M25" s="30">
        <f>E25/D8*100</f>
        <v>0.885397181693478</v>
      </c>
      <c r="N25" s="31">
        <f>F25/D8*100</f>
        <v>0.12470382840753212</v>
      </c>
    </row>
    <row r="26" spans="2:14" ht="15">
      <c r="B26" s="4" t="s">
        <v>18</v>
      </c>
      <c r="C26" s="12" t="s">
        <v>37</v>
      </c>
      <c r="D26" s="6">
        <f t="shared" si="0"/>
        <v>108</v>
      </c>
      <c r="E26" s="6">
        <v>62</v>
      </c>
      <c r="F26" s="7">
        <v>46</v>
      </c>
      <c r="J26" s="4" t="s">
        <v>18</v>
      </c>
      <c r="K26" s="12" t="s">
        <v>37</v>
      </c>
      <c r="L26" s="29">
        <f>D26/D8*100</f>
        <v>1.3468013468013467</v>
      </c>
      <c r="M26" s="30">
        <f>E26/D8*100</f>
        <v>0.7731637361266991</v>
      </c>
      <c r="N26" s="31">
        <f>F26/D8*100</f>
        <v>0.5736376106746477</v>
      </c>
    </row>
    <row r="27" spans="2:14" ht="15">
      <c r="B27" s="4" t="s">
        <v>19</v>
      </c>
      <c r="C27" s="12" t="s">
        <v>38</v>
      </c>
      <c r="D27" s="6">
        <f t="shared" si="0"/>
        <v>674</v>
      </c>
      <c r="E27" s="6">
        <v>267</v>
      </c>
      <c r="F27" s="7">
        <v>407</v>
      </c>
      <c r="J27" s="4" t="s">
        <v>19</v>
      </c>
      <c r="K27" s="12" t="s">
        <v>38</v>
      </c>
      <c r="L27" s="29">
        <f>D27/D8*100</f>
        <v>8.405038034667664</v>
      </c>
      <c r="M27" s="30">
        <f>E27/D8*100</f>
        <v>3.3295922184811073</v>
      </c>
      <c r="N27" s="31">
        <f>F27/D8*100</f>
        <v>5.075445816186557</v>
      </c>
    </row>
    <row r="28" spans="2:14" ht="30">
      <c r="B28" s="8" t="s">
        <v>20</v>
      </c>
      <c r="C28" s="13" t="s">
        <v>39</v>
      </c>
      <c r="D28" s="9">
        <f t="shared" si="0"/>
        <v>2</v>
      </c>
      <c r="E28" s="9">
        <v>2</v>
      </c>
      <c r="F28" s="10">
        <v>0</v>
      </c>
      <c r="J28" s="8" t="s">
        <v>20</v>
      </c>
      <c r="K28" s="13" t="s">
        <v>39</v>
      </c>
      <c r="L28" s="32">
        <f>D28/D8*100</f>
        <v>0.024940765681506424</v>
      </c>
      <c r="M28" s="33">
        <f>E28/D8*100</f>
        <v>0.024940765681506424</v>
      </c>
      <c r="N28" s="34">
        <f>F28/D8*100</f>
        <v>0</v>
      </c>
    </row>
    <row r="29" spans="2:14" ht="15">
      <c r="B29" s="15" t="s">
        <v>44</v>
      </c>
      <c r="C29" s="5"/>
      <c r="D29" s="6"/>
      <c r="E29" s="6"/>
      <c r="F29" s="6"/>
      <c r="J29" s="15" t="s">
        <v>44</v>
      </c>
      <c r="K29" s="5"/>
      <c r="L29" s="6"/>
      <c r="M29" s="6"/>
      <c r="N29" s="6"/>
    </row>
    <row r="30" spans="2:10" ht="15">
      <c r="B30" s="2" t="s">
        <v>143</v>
      </c>
      <c r="J30" s="2" t="s">
        <v>143</v>
      </c>
    </row>
  </sheetData>
  <sheetProtection/>
  <mergeCells count="4">
    <mergeCell ref="B5:C6"/>
    <mergeCell ref="D5:F5"/>
    <mergeCell ref="J5:K6"/>
    <mergeCell ref="L5:N5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Roman,標準"&amp;12III-100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2:O31"/>
  <sheetViews>
    <sheetView showGridLines="0" zoomScalePageLayoutView="0" workbookViewId="0" topLeftCell="I1">
      <selection activeCell="I1" sqref="I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8" width="9.140625" style="2" customWidth="1"/>
    <col min="9" max="9" width="7.7109375" style="2" customWidth="1"/>
    <col min="10" max="10" width="9.7109375" style="2" customWidth="1"/>
    <col min="11" max="11" width="28.8515625" style="2" customWidth="1"/>
    <col min="12" max="14" width="11.7109375" style="2" customWidth="1"/>
    <col min="15" max="16384" width="9.140625" style="2" customWidth="1"/>
  </cols>
  <sheetData>
    <row r="2" spans="2:15" ht="15">
      <c r="B2" s="41" t="s">
        <v>62</v>
      </c>
      <c r="C2" s="41"/>
      <c r="D2" s="41"/>
      <c r="E2" s="41"/>
      <c r="F2" s="41"/>
      <c r="G2" s="1"/>
      <c r="J2" s="41" t="s">
        <v>111</v>
      </c>
      <c r="K2" s="41"/>
      <c r="L2" s="41"/>
      <c r="M2" s="41"/>
      <c r="N2" s="41"/>
      <c r="O2" s="1"/>
    </row>
    <row r="3" spans="2:15" ht="15">
      <c r="B3" s="41" t="s">
        <v>82</v>
      </c>
      <c r="C3" s="41"/>
      <c r="D3" s="41"/>
      <c r="E3" s="41"/>
      <c r="F3" s="41"/>
      <c r="G3" s="1"/>
      <c r="J3" s="41" t="s">
        <v>129</v>
      </c>
      <c r="K3" s="41"/>
      <c r="L3" s="41"/>
      <c r="M3" s="41"/>
      <c r="N3" s="41"/>
      <c r="O3" s="1"/>
    </row>
    <row r="4" spans="2:15" ht="15">
      <c r="B4" s="41"/>
      <c r="C4" s="41"/>
      <c r="D4" s="41"/>
      <c r="E4" s="41"/>
      <c r="F4" s="16" t="s">
        <v>0</v>
      </c>
      <c r="G4" s="1"/>
      <c r="J4" s="41"/>
      <c r="K4" s="41"/>
      <c r="L4" s="41"/>
      <c r="M4" s="41"/>
      <c r="N4" s="16" t="s">
        <v>88</v>
      </c>
      <c r="O4" s="1"/>
    </row>
    <row r="5" spans="2:14" ht="15">
      <c r="B5" s="43" t="s">
        <v>45</v>
      </c>
      <c r="C5" s="44"/>
      <c r="D5" s="47" t="s">
        <v>46</v>
      </c>
      <c r="E5" s="48"/>
      <c r="F5" s="49"/>
      <c r="J5" s="43" t="s">
        <v>45</v>
      </c>
      <c r="K5" s="44"/>
      <c r="L5" s="47" t="s">
        <v>46</v>
      </c>
      <c r="M5" s="48"/>
      <c r="N5" s="49"/>
    </row>
    <row r="6" spans="2:14" ht="30" customHeight="1">
      <c r="B6" s="45"/>
      <c r="C6" s="46"/>
      <c r="D6" s="11" t="s">
        <v>42</v>
      </c>
      <c r="E6" s="17" t="s">
        <v>21</v>
      </c>
      <c r="F6" s="18" t="s">
        <v>1</v>
      </c>
      <c r="J6" s="45"/>
      <c r="K6" s="46"/>
      <c r="L6" s="11" t="s">
        <v>135</v>
      </c>
      <c r="M6" s="17" t="s">
        <v>21</v>
      </c>
      <c r="N6" s="18" t="s">
        <v>1</v>
      </c>
    </row>
    <row r="7" spans="2:14" ht="6.75" customHeight="1">
      <c r="B7" s="14"/>
      <c r="C7" s="42"/>
      <c r="D7" s="3"/>
      <c r="E7" s="19"/>
      <c r="F7" s="20"/>
      <c r="J7" s="14"/>
      <c r="K7" s="42"/>
      <c r="L7" s="25"/>
      <c r="M7" s="26"/>
      <c r="N7" s="27"/>
    </row>
    <row r="8" spans="2:14" ht="15">
      <c r="B8" s="4" t="s">
        <v>43</v>
      </c>
      <c r="C8" s="12"/>
      <c r="D8" s="21">
        <f>SUM(D10:D28)</f>
        <v>2591</v>
      </c>
      <c r="E8" s="21">
        <f>SUM(E10:E28)</f>
        <v>1332</v>
      </c>
      <c r="F8" s="22">
        <f>SUM(F10:F28)</f>
        <v>1259</v>
      </c>
      <c r="J8" s="4" t="s">
        <v>142</v>
      </c>
      <c r="K8" s="12"/>
      <c r="L8" s="29">
        <f>D8/D8*100</f>
        <v>100</v>
      </c>
      <c r="M8" s="30">
        <f>E8/D8*100</f>
        <v>51.40872250096488</v>
      </c>
      <c r="N8" s="31">
        <f>F8/D8*100</f>
        <v>48.59127749903512</v>
      </c>
    </row>
    <row r="9" spans="2:14" ht="6.75" customHeight="1">
      <c r="B9" s="4"/>
      <c r="C9" s="12"/>
      <c r="D9" s="21"/>
      <c r="E9" s="21"/>
      <c r="F9" s="22"/>
      <c r="J9" s="4"/>
      <c r="K9" s="12"/>
      <c r="L9" s="29"/>
      <c r="M9" s="30"/>
      <c r="N9" s="31"/>
    </row>
    <row r="10" spans="2:14" ht="15">
      <c r="B10" s="4" t="s">
        <v>2</v>
      </c>
      <c r="C10" s="12" t="s">
        <v>23</v>
      </c>
      <c r="D10" s="6">
        <f aca="true" t="shared" si="0" ref="D10:D15">E10+F10</f>
        <v>1</v>
      </c>
      <c r="E10" s="6">
        <v>0</v>
      </c>
      <c r="F10" s="7">
        <v>1</v>
      </c>
      <c r="J10" s="4" t="s">
        <v>2</v>
      </c>
      <c r="K10" s="12" t="s">
        <v>23</v>
      </c>
      <c r="L10" s="29">
        <f>D10/D8*100</f>
        <v>0.0385951370127364</v>
      </c>
      <c r="M10" s="30">
        <f>E10/D8*100</f>
        <v>0</v>
      </c>
      <c r="N10" s="31">
        <f>F10/D8*100</f>
        <v>0.0385951370127364</v>
      </c>
    </row>
    <row r="11" spans="2:14" ht="20.25" customHeight="1">
      <c r="B11" s="4" t="s">
        <v>3</v>
      </c>
      <c r="C11" s="12" t="s">
        <v>22</v>
      </c>
      <c r="D11" s="6">
        <f t="shared" si="0"/>
        <v>706</v>
      </c>
      <c r="E11" s="6">
        <v>573</v>
      </c>
      <c r="F11" s="7">
        <v>133</v>
      </c>
      <c r="J11" s="4" t="s">
        <v>3</v>
      </c>
      <c r="K11" s="12" t="s">
        <v>22</v>
      </c>
      <c r="L11" s="29">
        <f>D11/D8*100</f>
        <v>27.248166730991898</v>
      </c>
      <c r="M11" s="30">
        <f>E11/D8*100</f>
        <v>22.115013508297952</v>
      </c>
      <c r="N11" s="31">
        <f>F11/D8*100</f>
        <v>5.133153222693941</v>
      </c>
    </row>
    <row r="12" spans="2:14" ht="45" customHeight="1">
      <c r="B12" s="4" t="s">
        <v>4</v>
      </c>
      <c r="C12" s="12" t="s">
        <v>24</v>
      </c>
      <c r="D12" s="6">
        <f t="shared" si="0"/>
        <v>14</v>
      </c>
      <c r="E12" s="6">
        <v>13</v>
      </c>
      <c r="F12" s="7">
        <v>1</v>
      </c>
      <c r="J12" s="4" t="s">
        <v>4</v>
      </c>
      <c r="K12" s="12" t="s">
        <v>24</v>
      </c>
      <c r="L12" s="29">
        <f>D12/D8*100</f>
        <v>0.5403319181783096</v>
      </c>
      <c r="M12" s="30">
        <f>E12/D8*100</f>
        <v>0.5017367811655732</v>
      </c>
      <c r="N12" s="31">
        <f>F12/D8*100</f>
        <v>0.0385951370127364</v>
      </c>
    </row>
    <row r="13" spans="2:14" ht="54.75" customHeight="1">
      <c r="B13" s="4" t="s">
        <v>5</v>
      </c>
      <c r="C13" s="12" t="s">
        <v>25</v>
      </c>
      <c r="D13" s="6">
        <f t="shared" si="0"/>
        <v>2</v>
      </c>
      <c r="E13" s="6">
        <v>2</v>
      </c>
      <c r="F13" s="7">
        <v>0</v>
      </c>
      <c r="J13" s="4" t="s">
        <v>5</v>
      </c>
      <c r="K13" s="12" t="s">
        <v>25</v>
      </c>
      <c r="L13" s="29">
        <f>D13/D8*100</f>
        <v>0.0771902740254728</v>
      </c>
      <c r="M13" s="30">
        <f>E13/D8*100</f>
        <v>0.0771902740254728</v>
      </c>
      <c r="N13" s="31">
        <f>F13/D8*100</f>
        <v>0</v>
      </c>
    </row>
    <row r="14" spans="2:14" ht="15">
      <c r="B14" s="4" t="s">
        <v>6</v>
      </c>
      <c r="C14" s="12" t="s">
        <v>26</v>
      </c>
      <c r="D14" s="6">
        <f t="shared" si="0"/>
        <v>2</v>
      </c>
      <c r="E14" s="6">
        <v>1</v>
      </c>
      <c r="F14" s="7">
        <v>1</v>
      </c>
      <c r="J14" s="4" t="s">
        <v>6</v>
      </c>
      <c r="K14" s="12" t="s">
        <v>26</v>
      </c>
      <c r="L14" s="29">
        <f>D14/D8*100</f>
        <v>0.0771902740254728</v>
      </c>
      <c r="M14" s="30">
        <f>E14/D8*100</f>
        <v>0.0385951370127364</v>
      </c>
      <c r="N14" s="31">
        <f>F14/D8*100</f>
        <v>0.0385951370127364</v>
      </c>
    </row>
    <row r="15" spans="2:14" ht="54.75" customHeight="1">
      <c r="B15" s="4" t="s">
        <v>7</v>
      </c>
      <c r="C15" s="12" t="s">
        <v>27</v>
      </c>
      <c r="D15" s="6">
        <f t="shared" si="0"/>
        <v>1208</v>
      </c>
      <c r="E15" s="6">
        <v>367</v>
      </c>
      <c r="F15" s="7">
        <v>841</v>
      </c>
      <c r="J15" s="4" t="s">
        <v>7</v>
      </c>
      <c r="K15" s="12" t="s">
        <v>27</v>
      </c>
      <c r="L15" s="29">
        <f>D15/D8*100</f>
        <v>46.62292551138557</v>
      </c>
      <c r="M15" s="30">
        <f>E15/D8*100</f>
        <v>14.164415283674256</v>
      </c>
      <c r="N15" s="31">
        <f>F15/D8*100</f>
        <v>32.45851022771131</v>
      </c>
    </row>
    <row r="16" spans="2:14" ht="15">
      <c r="B16" s="4" t="s">
        <v>8</v>
      </c>
      <c r="C16" s="12" t="s">
        <v>28</v>
      </c>
      <c r="D16" s="6">
        <f aca="true" t="shared" si="1" ref="D16:D28">E16+F16</f>
        <v>5</v>
      </c>
      <c r="E16" s="6">
        <v>5</v>
      </c>
      <c r="F16" s="7">
        <v>0</v>
      </c>
      <c r="J16" s="4" t="s">
        <v>8</v>
      </c>
      <c r="K16" s="12" t="s">
        <v>28</v>
      </c>
      <c r="L16" s="29">
        <f>D16/D8*100</f>
        <v>0.19297568506368198</v>
      </c>
      <c r="M16" s="30">
        <f>E16/D8*100</f>
        <v>0.19297568506368198</v>
      </c>
      <c r="N16" s="31">
        <f>F16/D8*100</f>
        <v>0</v>
      </c>
    </row>
    <row r="17" spans="2:14" ht="40.5" customHeight="1">
      <c r="B17" s="4" t="s">
        <v>9</v>
      </c>
      <c r="C17" s="12" t="s">
        <v>29</v>
      </c>
      <c r="D17" s="6">
        <f t="shared" si="1"/>
        <v>245</v>
      </c>
      <c r="E17" s="6">
        <v>61</v>
      </c>
      <c r="F17" s="7">
        <v>184</v>
      </c>
      <c r="J17" s="4" t="s">
        <v>9</v>
      </c>
      <c r="K17" s="12" t="s">
        <v>29</v>
      </c>
      <c r="L17" s="29">
        <f>D17/D8*100</f>
        <v>9.455808568120416</v>
      </c>
      <c r="M17" s="30">
        <f>E17/D8*100</f>
        <v>2.3543033577769203</v>
      </c>
      <c r="N17" s="31">
        <f>F17/D8*100</f>
        <v>7.101505210343497</v>
      </c>
    </row>
    <row r="18" spans="2:14" ht="15">
      <c r="B18" s="4" t="s">
        <v>10</v>
      </c>
      <c r="C18" s="12" t="s">
        <v>30</v>
      </c>
      <c r="D18" s="6">
        <f t="shared" si="1"/>
        <v>28</v>
      </c>
      <c r="E18" s="6">
        <v>28</v>
      </c>
      <c r="F18" s="7">
        <v>0</v>
      </c>
      <c r="J18" s="4" t="s">
        <v>10</v>
      </c>
      <c r="K18" s="12" t="s">
        <v>30</v>
      </c>
      <c r="L18" s="29">
        <f>D18/D8*100</f>
        <v>1.0806638363566192</v>
      </c>
      <c r="M18" s="30">
        <f>E18/D8*100</f>
        <v>1.0806638363566192</v>
      </c>
      <c r="N18" s="31">
        <f>F18/D8*100</f>
        <v>0</v>
      </c>
    </row>
    <row r="19" spans="2:14" ht="15">
      <c r="B19" s="4" t="s">
        <v>11</v>
      </c>
      <c r="C19" s="12" t="s">
        <v>31</v>
      </c>
      <c r="D19" s="6">
        <f t="shared" si="1"/>
        <v>21</v>
      </c>
      <c r="E19" s="6">
        <v>14</v>
      </c>
      <c r="F19" s="7">
        <v>7</v>
      </c>
      <c r="J19" s="4" t="s">
        <v>11</v>
      </c>
      <c r="K19" s="12" t="s">
        <v>31</v>
      </c>
      <c r="L19" s="29">
        <f>D19/D8*100</f>
        <v>0.8104978772674644</v>
      </c>
      <c r="M19" s="30">
        <f>E19/D8*100</f>
        <v>0.5403319181783096</v>
      </c>
      <c r="N19" s="31">
        <f>F19/D8*100</f>
        <v>0.2701659590891548</v>
      </c>
    </row>
    <row r="20" spans="2:14" ht="15">
      <c r="B20" s="4" t="s">
        <v>12</v>
      </c>
      <c r="C20" s="12" t="s">
        <v>32</v>
      </c>
      <c r="D20" s="6">
        <f t="shared" si="1"/>
        <v>0</v>
      </c>
      <c r="E20" s="6">
        <v>0</v>
      </c>
      <c r="F20" s="7">
        <v>0</v>
      </c>
      <c r="J20" s="4" t="s">
        <v>12</v>
      </c>
      <c r="K20" s="12" t="s">
        <v>32</v>
      </c>
      <c r="L20" s="29">
        <f>D20/D8*100</f>
        <v>0</v>
      </c>
      <c r="M20" s="30">
        <f>E20/D8*100</f>
        <v>0</v>
      </c>
      <c r="N20" s="31">
        <f>F20/D8*100</f>
        <v>0</v>
      </c>
    </row>
    <row r="21" spans="2:14" ht="45" customHeight="1">
      <c r="B21" s="4" t="s">
        <v>13</v>
      </c>
      <c r="C21" s="12" t="s">
        <v>33</v>
      </c>
      <c r="D21" s="6">
        <f t="shared" si="1"/>
        <v>6</v>
      </c>
      <c r="E21" s="6">
        <v>5</v>
      </c>
      <c r="F21" s="7">
        <v>1</v>
      </c>
      <c r="J21" s="4" t="s">
        <v>13</v>
      </c>
      <c r="K21" s="12" t="s">
        <v>33</v>
      </c>
      <c r="L21" s="29">
        <f>D21/D8*100</f>
        <v>0.23157082207641835</v>
      </c>
      <c r="M21" s="30">
        <f>E21/D8*100</f>
        <v>0.19297568506368198</v>
      </c>
      <c r="N21" s="31">
        <f>F21/D8*100</f>
        <v>0.0385951370127364</v>
      </c>
    </row>
    <row r="22" spans="2:14" ht="40.5" customHeight="1">
      <c r="B22" s="4" t="s">
        <v>14</v>
      </c>
      <c r="C22" s="12" t="s">
        <v>34</v>
      </c>
      <c r="D22" s="6">
        <f t="shared" si="1"/>
        <v>5</v>
      </c>
      <c r="E22" s="6">
        <v>3</v>
      </c>
      <c r="F22" s="7">
        <v>2</v>
      </c>
      <c r="J22" s="4" t="s">
        <v>14</v>
      </c>
      <c r="K22" s="12" t="s">
        <v>34</v>
      </c>
      <c r="L22" s="29">
        <f>D22/D8*100</f>
        <v>0.19297568506368198</v>
      </c>
      <c r="M22" s="30">
        <f>E22/D8*100</f>
        <v>0.11578541103820918</v>
      </c>
      <c r="N22" s="31">
        <f>F22/D8*100</f>
        <v>0.0771902740254728</v>
      </c>
    </row>
    <row r="23" spans="2:14" ht="54.75" customHeight="1">
      <c r="B23" s="4" t="s">
        <v>15</v>
      </c>
      <c r="C23" s="12" t="s">
        <v>47</v>
      </c>
      <c r="D23" s="6">
        <f t="shared" si="1"/>
        <v>0</v>
      </c>
      <c r="E23" s="6">
        <v>0</v>
      </c>
      <c r="F23" s="7">
        <v>0</v>
      </c>
      <c r="J23" s="4" t="s">
        <v>15</v>
      </c>
      <c r="K23" s="12" t="s">
        <v>47</v>
      </c>
      <c r="L23" s="29">
        <f>D23/D8*100</f>
        <v>0</v>
      </c>
      <c r="M23" s="30">
        <f>E23/D8*100</f>
        <v>0</v>
      </c>
      <c r="N23" s="31">
        <f>F23/D8*100</f>
        <v>0</v>
      </c>
    </row>
    <row r="24" spans="2:14" ht="15">
      <c r="B24" s="4" t="s">
        <v>16</v>
      </c>
      <c r="C24" s="12" t="s">
        <v>35</v>
      </c>
      <c r="D24" s="6">
        <f t="shared" si="1"/>
        <v>147</v>
      </c>
      <c r="E24" s="6">
        <v>126</v>
      </c>
      <c r="F24" s="7">
        <v>21</v>
      </c>
      <c r="J24" s="4" t="s">
        <v>16</v>
      </c>
      <c r="K24" s="12" t="s">
        <v>35</v>
      </c>
      <c r="L24" s="29">
        <f>D24/D8*100</f>
        <v>5.67348514087225</v>
      </c>
      <c r="M24" s="30">
        <f>E24/D8*100</f>
        <v>4.8629872636047855</v>
      </c>
      <c r="N24" s="31">
        <f>F24/D8*100</f>
        <v>0.8104978772674644</v>
      </c>
    </row>
    <row r="25" spans="2:14" ht="40.5" customHeight="1">
      <c r="B25" s="4" t="s">
        <v>17</v>
      </c>
      <c r="C25" s="12" t="s">
        <v>36</v>
      </c>
      <c r="D25" s="6">
        <f t="shared" si="1"/>
        <v>29</v>
      </c>
      <c r="E25" s="6">
        <v>25</v>
      </c>
      <c r="F25" s="7">
        <v>4</v>
      </c>
      <c r="J25" s="4" t="s">
        <v>17</v>
      </c>
      <c r="K25" s="12" t="s">
        <v>36</v>
      </c>
      <c r="L25" s="29">
        <f>D25/D8*100</f>
        <v>1.1192589733693554</v>
      </c>
      <c r="M25" s="30">
        <f>E25/D8*100</f>
        <v>0.96487842531841</v>
      </c>
      <c r="N25" s="31">
        <f>F25/D8*100</f>
        <v>0.1543805480509456</v>
      </c>
    </row>
    <row r="26" spans="2:14" ht="15">
      <c r="B26" s="4" t="s">
        <v>18</v>
      </c>
      <c r="C26" s="12" t="s">
        <v>37</v>
      </c>
      <c r="D26" s="6">
        <f t="shared" si="1"/>
        <v>40</v>
      </c>
      <c r="E26" s="6">
        <v>30</v>
      </c>
      <c r="F26" s="7">
        <v>10</v>
      </c>
      <c r="J26" s="4" t="s">
        <v>18</v>
      </c>
      <c r="K26" s="12" t="s">
        <v>37</v>
      </c>
      <c r="L26" s="29">
        <f>D26/D8*100</f>
        <v>1.5438054805094559</v>
      </c>
      <c r="M26" s="30">
        <f>E26/D8*100</f>
        <v>1.1578541103820919</v>
      </c>
      <c r="N26" s="31">
        <f>F26/D8*100</f>
        <v>0.38595137012736397</v>
      </c>
    </row>
    <row r="27" spans="2:14" ht="15">
      <c r="B27" s="4" t="s">
        <v>19</v>
      </c>
      <c r="C27" s="12" t="s">
        <v>38</v>
      </c>
      <c r="D27" s="6">
        <f t="shared" si="1"/>
        <v>131</v>
      </c>
      <c r="E27" s="6">
        <v>78</v>
      </c>
      <c r="F27" s="7">
        <v>53</v>
      </c>
      <c r="J27" s="4" t="s">
        <v>19</v>
      </c>
      <c r="K27" s="12" t="s">
        <v>38</v>
      </c>
      <c r="L27" s="29">
        <f>D27/D8*100</f>
        <v>5.055962948668468</v>
      </c>
      <c r="M27" s="30">
        <f>E27/D8*100</f>
        <v>3.010420686993439</v>
      </c>
      <c r="N27" s="31">
        <f>F27/D8*100</f>
        <v>2.045542261675029</v>
      </c>
    </row>
    <row r="28" spans="2:14" ht="30">
      <c r="B28" s="8" t="s">
        <v>20</v>
      </c>
      <c r="C28" s="13" t="s">
        <v>39</v>
      </c>
      <c r="D28" s="9">
        <f t="shared" si="1"/>
        <v>1</v>
      </c>
      <c r="E28" s="9">
        <v>1</v>
      </c>
      <c r="F28" s="10">
        <v>0</v>
      </c>
      <c r="J28" s="8" t="s">
        <v>20</v>
      </c>
      <c r="K28" s="13" t="s">
        <v>39</v>
      </c>
      <c r="L28" s="32">
        <f>D28/D8*100</f>
        <v>0.0385951370127364</v>
      </c>
      <c r="M28" s="33">
        <f>E28/D8*100</f>
        <v>0.0385951370127364</v>
      </c>
      <c r="N28" s="34">
        <f>F28/D8*100</f>
        <v>0</v>
      </c>
    </row>
    <row r="29" spans="2:14" ht="15">
      <c r="B29" s="15" t="s">
        <v>44</v>
      </c>
      <c r="C29" s="5"/>
      <c r="D29" s="6"/>
      <c r="E29" s="6"/>
      <c r="F29" s="6"/>
      <c r="J29" s="15" t="s">
        <v>44</v>
      </c>
      <c r="K29" s="5"/>
      <c r="L29" s="6"/>
      <c r="M29" s="6"/>
      <c r="N29" s="6"/>
    </row>
    <row r="30" spans="2:10" ht="15">
      <c r="B30" s="2" t="s">
        <v>40</v>
      </c>
      <c r="J30" s="2" t="s">
        <v>143</v>
      </c>
    </row>
    <row r="31" ht="15">
      <c r="B31" s="2" t="s">
        <v>41</v>
      </c>
    </row>
  </sheetData>
  <sheetProtection/>
  <mergeCells count="4">
    <mergeCell ref="B5:C6"/>
    <mergeCell ref="D5:F5"/>
    <mergeCell ref="J5:K6"/>
    <mergeCell ref="L5:N5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Roman,標準"&amp;12III-101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O31"/>
  <sheetViews>
    <sheetView showGridLines="0" zoomScalePageLayoutView="0" workbookViewId="0" topLeftCell="I1">
      <selection activeCell="I1" sqref="I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8" width="9.140625" style="2" customWidth="1"/>
    <col min="9" max="9" width="7.7109375" style="2" customWidth="1"/>
    <col min="10" max="10" width="9.7109375" style="2" customWidth="1"/>
    <col min="11" max="11" width="28.8515625" style="2" customWidth="1"/>
    <col min="12" max="14" width="11.7109375" style="2" customWidth="1"/>
    <col min="15" max="16384" width="9.140625" style="2" customWidth="1"/>
  </cols>
  <sheetData>
    <row r="2" spans="2:15" ht="15">
      <c r="B2" s="41" t="s">
        <v>48</v>
      </c>
      <c r="C2" s="41"/>
      <c r="D2" s="41"/>
      <c r="E2" s="41"/>
      <c r="F2" s="41"/>
      <c r="G2" s="1"/>
      <c r="J2" s="41" t="s">
        <v>95</v>
      </c>
      <c r="K2" s="41"/>
      <c r="L2" s="41"/>
      <c r="M2" s="41"/>
      <c r="N2" s="41"/>
      <c r="O2" s="1"/>
    </row>
    <row r="3" spans="2:15" ht="15">
      <c r="B3" s="41" t="s">
        <v>68</v>
      </c>
      <c r="C3" s="41"/>
      <c r="D3" s="41"/>
      <c r="E3" s="41"/>
      <c r="F3" s="41"/>
      <c r="G3" s="1"/>
      <c r="J3" s="41" t="s">
        <v>112</v>
      </c>
      <c r="K3" s="41"/>
      <c r="L3" s="41"/>
      <c r="M3" s="41"/>
      <c r="N3" s="41"/>
      <c r="O3" s="1"/>
    </row>
    <row r="4" spans="2:15" ht="15">
      <c r="B4" s="41"/>
      <c r="C4" s="41"/>
      <c r="D4" s="41"/>
      <c r="E4" s="41"/>
      <c r="F4" s="16" t="s">
        <v>0</v>
      </c>
      <c r="G4" s="1"/>
      <c r="J4" s="41"/>
      <c r="K4" s="41"/>
      <c r="L4" s="41"/>
      <c r="M4" s="41"/>
      <c r="N4" s="16" t="s">
        <v>88</v>
      </c>
      <c r="O4" s="1"/>
    </row>
    <row r="5" spans="2:14" ht="15">
      <c r="B5" s="43" t="s">
        <v>45</v>
      </c>
      <c r="C5" s="44"/>
      <c r="D5" s="47" t="s">
        <v>46</v>
      </c>
      <c r="E5" s="48"/>
      <c r="F5" s="49"/>
      <c r="J5" s="43" t="s">
        <v>45</v>
      </c>
      <c r="K5" s="44"/>
      <c r="L5" s="47" t="s">
        <v>46</v>
      </c>
      <c r="M5" s="48"/>
      <c r="N5" s="49"/>
    </row>
    <row r="6" spans="2:14" ht="30" customHeight="1">
      <c r="B6" s="45"/>
      <c r="C6" s="46"/>
      <c r="D6" s="11" t="s">
        <v>42</v>
      </c>
      <c r="E6" s="17" t="s">
        <v>21</v>
      </c>
      <c r="F6" s="18" t="s">
        <v>1</v>
      </c>
      <c r="J6" s="45"/>
      <c r="K6" s="46"/>
      <c r="L6" s="11" t="s">
        <v>135</v>
      </c>
      <c r="M6" s="17" t="s">
        <v>21</v>
      </c>
      <c r="N6" s="18" t="s">
        <v>1</v>
      </c>
    </row>
    <row r="7" spans="2:14" ht="6.75" customHeight="1">
      <c r="B7" s="14"/>
      <c r="C7" s="42"/>
      <c r="D7" s="3"/>
      <c r="E7" s="19"/>
      <c r="F7" s="20"/>
      <c r="J7" s="14"/>
      <c r="K7" s="42"/>
      <c r="L7" s="25"/>
      <c r="M7" s="26"/>
      <c r="N7" s="27"/>
    </row>
    <row r="8" spans="2:14" ht="15">
      <c r="B8" s="4" t="s">
        <v>43</v>
      </c>
      <c r="C8" s="12"/>
      <c r="D8" s="21">
        <f>SUM(D10:D28)</f>
        <v>19539</v>
      </c>
      <c r="E8" s="21">
        <f>SUM(E10:E28)</f>
        <v>8996</v>
      </c>
      <c r="F8" s="22">
        <f>SUM(F10:F28)</f>
        <v>10543</v>
      </c>
      <c r="J8" s="4" t="s">
        <v>142</v>
      </c>
      <c r="K8" s="12"/>
      <c r="L8" s="29">
        <f>D8/D8*100</f>
        <v>100</v>
      </c>
      <c r="M8" s="30">
        <f>E8/D8*100</f>
        <v>46.04125083166999</v>
      </c>
      <c r="N8" s="31">
        <f>F8/D8*100</f>
        <v>53.95874916833001</v>
      </c>
    </row>
    <row r="9" spans="2:14" ht="6.75" customHeight="1">
      <c r="B9" s="4"/>
      <c r="C9" s="12"/>
      <c r="D9" s="21"/>
      <c r="E9" s="21"/>
      <c r="F9" s="22"/>
      <c r="J9" s="4"/>
      <c r="K9" s="12"/>
      <c r="L9" s="29"/>
      <c r="M9" s="30"/>
      <c r="N9" s="31"/>
    </row>
    <row r="10" spans="2:14" ht="15">
      <c r="B10" s="4" t="s">
        <v>2</v>
      </c>
      <c r="C10" s="12" t="s">
        <v>23</v>
      </c>
      <c r="D10" s="6">
        <f aca="true" t="shared" si="0" ref="D10:D15">E10+F10</f>
        <v>2</v>
      </c>
      <c r="E10" s="6">
        <v>2</v>
      </c>
      <c r="F10" s="7">
        <v>0</v>
      </c>
      <c r="H10" s="28"/>
      <c r="J10" s="4" t="s">
        <v>2</v>
      </c>
      <c r="K10" s="12" t="s">
        <v>23</v>
      </c>
      <c r="L10" s="29">
        <f>D10/D8*100</f>
        <v>0.010235938379650955</v>
      </c>
      <c r="M10" s="30">
        <f>E10/D8*100</f>
        <v>0.010235938379650955</v>
      </c>
      <c r="N10" s="31">
        <f>F10/D8*100</f>
        <v>0</v>
      </c>
    </row>
    <row r="11" spans="2:14" ht="20.25" customHeight="1">
      <c r="B11" s="4" t="s">
        <v>3</v>
      </c>
      <c r="C11" s="12" t="s">
        <v>22</v>
      </c>
      <c r="D11" s="6">
        <f t="shared" si="0"/>
        <v>2058</v>
      </c>
      <c r="E11" s="6">
        <v>1400</v>
      </c>
      <c r="F11" s="7">
        <v>658</v>
      </c>
      <c r="H11" s="28"/>
      <c r="J11" s="4" t="s">
        <v>3</v>
      </c>
      <c r="K11" s="12" t="s">
        <v>22</v>
      </c>
      <c r="L11" s="29">
        <f>D11/D8*100</f>
        <v>10.532780592660833</v>
      </c>
      <c r="M11" s="30">
        <f>E11/D8*100</f>
        <v>7.165156865755668</v>
      </c>
      <c r="N11" s="31">
        <f>F11/D8*100</f>
        <v>3.367623726905164</v>
      </c>
    </row>
    <row r="12" spans="2:14" ht="45" customHeight="1">
      <c r="B12" s="4" t="s">
        <v>4</v>
      </c>
      <c r="C12" s="12" t="s">
        <v>24</v>
      </c>
      <c r="D12" s="6">
        <f t="shared" si="0"/>
        <v>227</v>
      </c>
      <c r="E12" s="6">
        <v>185</v>
      </c>
      <c r="F12" s="7">
        <v>42</v>
      </c>
      <c r="H12" s="28"/>
      <c r="J12" s="4" t="s">
        <v>4</v>
      </c>
      <c r="K12" s="12" t="s">
        <v>24</v>
      </c>
      <c r="L12" s="29">
        <f>D12/D8*100</f>
        <v>1.1617790060903834</v>
      </c>
      <c r="M12" s="30">
        <f>E12/D8*100</f>
        <v>0.9468243001177132</v>
      </c>
      <c r="N12" s="31">
        <f>F12/D8*100</f>
        <v>0.21495470597267005</v>
      </c>
    </row>
    <row r="13" spans="2:14" ht="54.75" customHeight="1">
      <c r="B13" s="4" t="s">
        <v>5</v>
      </c>
      <c r="C13" s="12" t="s">
        <v>25</v>
      </c>
      <c r="D13" s="6">
        <f t="shared" si="0"/>
        <v>60</v>
      </c>
      <c r="E13" s="6">
        <v>38</v>
      </c>
      <c r="F13" s="7">
        <v>22</v>
      </c>
      <c r="H13" s="28"/>
      <c r="J13" s="4" t="s">
        <v>5</v>
      </c>
      <c r="K13" s="12" t="s">
        <v>25</v>
      </c>
      <c r="L13" s="29">
        <f>D13/D8*100</f>
        <v>0.30707815138952865</v>
      </c>
      <c r="M13" s="30">
        <f>E13/D8*100</f>
        <v>0.19448282921336815</v>
      </c>
      <c r="N13" s="31">
        <f>F13/D8*100</f>
        <v>0.1125953221761605</v>
      </c>
    </row>
    <row r="14" spans="2:14" ht="15">
      <c r="B14" s="4" t="s">
        <v>6</v>
      </c>
      <c r="C14" s="12" t="s">
        <v>26</v>
      </c>
      <c r="D14" s="6">
        <f t="shared" si="0"/>
        <v>3</v>
      </c>
      <c r="E14" s="6">
        <v>3</v>
      </c>
      <c r="F14" s="7">
        <v>0</v>
      </c>
      <c r="H14" s="28"/>
      <c r="J14" s="4" t="s">
        <v>6</v>
      </c>
      <c r="K14" s="12" t="s">
        <v>26</v>
      </c>
      <c r="L14" s="29">
        <f>D14/D8*100</f>
        <v>0.015353907569476431</v>
      </c>
      <c r="M14" s="30">
        <f>E14/D8*100</f>
        <v>0.015353907569476431</v>
      </c>
      <c r="N14" s="31">
        <f>F14/D8*100</f>
        <v>0</v>
      </c>
    </row>
    <row r="15" spans="2:14" ht="54.75" customHeight="1">
      <c r="B15" s="4" t="s">
        <v>7</v>
      </c>
      <c r="C15" s="12" t="s">
        <v>27</v>
      </c>
      <c r="D15" s="6">
        <f t="shared" si="0"/>
        <v>12111</v>
      </c>
      <c r="E15" s="6">
        <v>4392</v>
      </c>
      <c r="F15" s="7">
        <v>7719</v>
      </c>
      <c r="H15" s="28"/>
      <c r="J15" s="4" t="s">
        <v>7</v>
      </c>
      <c r="K15" s="12" t="s">
        <v>27</v>
      </c>
      <c r="L15" s="29">
        <f>D15/D8*100</f>
        <v>61.983724857976355</v>
      </c>
      <c r="M15" s="30">
        <f>E15/D8*100</f>
        <v>22.478120681713495</v>
      </c>
      <c r="N15" s="31">
        <f>F15/D8*100</f>
        <v>39.50560417626286</v>
      </c>
    </row>
    <row r="16" spans="2:14" ht="15">
      <c r="B16" s="4" t="s">
        <v>8</v>
      </c>
      <c r="C16" s="12" t="s">
        <v>28</v>
      </c>
      <c r="D16" s="6">
        <f>E16+F16</f>
        <v>30</v>
      </c>
      <c r="E16" s="6">
        <v>26</v>
      </c>
      <c r="F16" s="7">
        <v>4</v>
      </c>
      <c r="H16" s="28"/>
      <c r="J16" s="4" t="s">
        <v>8</v>
      </c>
      <c r="K16" s="12" t="s">
        <v>28</v>
      </c>
      <c r="L16" s="29">
        <f>D16/D8*100</f>
        <v>0.15353907569476433</v>
      </c>
      <c r="M16" s="30">
        <f>E16/D8*100</f>
        <v>0.1330671989354624</v>
      </c>
      <c r="N16" s="31">
        <f>F16/D8*100</f>
        <v>0.02047187675930191</v>
      </c>
    </row>
    <row r="17" spans="2:14" ht="40.5" customHeight="1">
      <c r="B17" s="4" t="s">
        <v>9</v>
      </c>
      <c r="C17" s="12" t="s">
        <v>29</v>
      </c>
      <c r="D17" s="6">
        <f>E17+F17</f>
        <v>1308</v>
      </c>
      <c r="E17" s="6">
        <v>528</v>
      </c>
      <c r="F17" s="7">
        <v>780</v>
      </c>
      <c r="H17" s="28"/>
      <c r="J17" s="4" t="s">
        <v>9</v>
      </c>
      <c r="K17" s="12" t="s">
        <v>29</v>
      </c>
      <c r="L17" s="29">
        <f>D17/D8*100</f>
        <v>6.694303700291725</v>
      </c>
      <c r="M17" s="30">
        <f>E17/D8*100</f>
        <v>2.7022877322278522</v>
      </c>
      <c r="N17" s="31">
        <f>F17/D8*100</f>
        <v>3.992015968063872</v>
      </c>
    </row>
    <row r="18" spans="2:14" ht="15">
      <c r="B18" s="4" t="s">
        <v>10</v>
      </c>
      <c r="C18" s="12" t="s">
        <v>30</v>
      </c>
      <c r="D18" s="6">
        <f>E18+F18</f>
        <v>218</v>
      </c>
      <c r="E18" s="6">
        <v>188</v>
      </c>
      <c r="F18" s="7">
        <v>30</v>
      </c>
      <c r="H18" s="28"/>
      <c r="J18" s="4" t="s">
        <v>10</v>
      </c>
      <c r="K18" s="12" t="s">
        <v>30</v>
      </c>
      <c r="L18" s="29">
        <f>D18/D8*100</f>
        <v>1.1157172833819542</v>
      </c>
      <c r="M18" s="30">
        <f>E18/D8*100</f>
        <v>0.9621782076871896</v>
      </c>
      <c r="N18" s="31">
        <f>F18/D8*100</f>
        <v>0.15353907569476433</v>
      </c>
    </row>
    <row r="19" spans="2:14" ht="15">
      <c r="B19" s="4" t="s">
        <v>11</v>
      </c>
      <c r="C19" s="12" t="s">
        <v>31</v>
      </c>
      <c r="D19" s="6">
        <f>E19+F19</f>
        <v>407</v>
      </c>
      <c r="E19" s="6">
        <v>124</v>
      </c>
      <c r="F19" s="7">
        <v>283</v>
      </c>
      <c r="H19" s="28"/>
      <c r="J19" s="4" t="s">
        <v>11</v>
      </c>
      <c r="K19" s="12" t="s">
        <v>31</v>
      </c>
      <c r="L19" s="29">
        <f>D19/D8*100</f>
        <v>2.0830134602589694</v>
      </c>
      <c r="M19" s="30">
        <f>E19/D8*100</f>
        <v>0.6346281795383591</v>
      </c>
      <c r="N19" s="31">
        <f>F19/D8*100</f>
        <v>1.4483852807206101</v>
      </c>
    </row>
    <row r="20" spans="2:14" ht="15">
      <c r="B20" s="4" t="s">
        <v>12</v>
      </c>
      <c r="C20" s="12" t="s">
        <v>32</v>
      </c>
      <c r="D20" s="6">
        <v>0</v>
      </c>
      <c r="E20" s="6">
        <v>0</v>
      </c>
      <c r="F20" s="7">
        <v>0</v>
      </c>
      <c r="H20" s="28"/>
      <c r="J20" s="4" t="s">
        <v>12</v>
      </c>
      <c r="K20" s="12" t="s">
        <v>32</v>
      </c>
      <c r="L20" s="29">
        <f>D20/D8*100</f>
        <v>0</v>
      </c>
      <c r="M20" s="30">
        <f>E20/D8*100</f>
        <v>0</v>
      </c>
      <c r="N20" s="31">
        <f>F20/D8*100</f>
        <v>0</v>
      </c>
    </row>
    <row r="21" spans="2:14" ht="45" customHeight="1">
      <c r="B21" s="4" t="s">
        <v>13</v>
      </c>
      <c r="C21" s="12" t="s">
        <v>33</v>
      </c>
      <c r="D21" s="6">
        <f aca="true" t="shared" si="1" ref="D21:D28">E21+F21</f>
        <v>61</v>
      </c>
      <c r="E21" s="6">
        <v>49</v>
      </c>
      <c r="F21" s="7">
        <v>12</v>
      </c>
      <c r="H21" s="28"/>
      <c r="J21" s="4" t="s">
        <v>13</v>
      </c>
      <c r="K21" s="12" t="s">
        <v>33</v>
      </c>
      <c r="L21" s="29">
        <f>D21/D8*100</f>
        <v>0.3121961205793541</v>
      </c>
      <c r="M21" s="30">
        <f>E21/D8*100</f>
        <v>0.2507804903014484</v>
      </c>
      <c r="N21" s="31">
        <f>F21/D8*100</f>
        <v>0.061415630277905725</v>
      </c>
    </row>
    <row r="22" spans="2:14" ht="40.5" customHeight="1">
      <c r="B22" s="4" t="s">
        <v>14</v>
      </c>
      <c r="C22" s="12" t="s">
        <v>34</v>
      </c>
      <c r="D22" s="6">
        <f t="shared" si="1"/>
        <v>164</v>
      </c>
      <c r="E22" s="6">
        <v>94</v>
      </c>
      <c r="F22" s="7">
        <v>70</v>
      </c>
      <c r="H22" s="28"/>
      <c r="J22" s="4" t="s">
        <v>14</v>
      </c>
      <c r="K22" s="12" t="s">
        <v>34</v>
      </c>
      <c r="L22" s="29">
        <f>D22/D8*100</f>
        <v>0.8393469471313783</v>
      </c>
      <c r="M22" s="30">
        <f>E22/D8*100</f>
        <v>0.4810891038435948</v>
      </c>
      <c r="N22" s="31">
        <f>F22/D8*100</f>
        <v>0.35825784328778343</v>
      </c>
    </row>
    <row r="23" spans="2:14" ht="54.75" customHeight="1">
      <c r="B23" s="4" t="s">
        <v>15</v>
      </c>
      <c r="C23" s="12" t="s">
        <v>47</v>
      </c>
      <c r="D23" s="6">
        <f t="shared" si="1"/>
        <v>1</v>
      </c>
      <c r="E23" s="6">
        <v>1</v>
      </c>
      <c r="F23" s="7">
        <v>0</v>
      </c>
      <c r="H23" s="28"/>
      <c r="J23" s="4" t="s">
        <v>15</v>
      </c>
      <c r="K23" s="12" t="s">
        <v>47</v>
      </c>
      <c r="L23" s="29">
        <f>D23/D8*100</f>
        <v>0.005117969189825477</v>
      </c>
      <c r="M23" s="30">
        <f>E23/D8*100</f>
        <v>0.005117969189825477</v>
      </c>
      <c r="N23" s="31">
        <f>F23/D8*100</f>
        <v>0</v>
      </c>
    </row>
    <row r="24" spans="2:14" ht="15">
      <c r="B24" s="4" t="s">
        <v>16</v>
      </c>
      <c r="C24" s="12" t="s">
        <v>35</v>
      </c>
      <c r="D24" s="6">
        <f t="shared" si="1"/>
        <v>758</v>
      </c>
      <c r="E24" s="6">
        <v>668</v>
      </c>
      <c r="F24" s="7">
        <v>90</v>
      </c>
      <c r="H24" s="28"/>
      <c r="J24" s="4" t="s">
        <v>16</v>
      </c>
      <c r="K24" s="12" t="s">
        <v>35</v>
      </c>
      <c r="L24" s="29">
        <f>D24/D8*100</f>
        <v>3.8794206458877114</v>
      </c>
      <c r="M24" s="30">
        <f>E24/D8*100</f>
        <v>3.418803418803419</v>
      </c>
      <c r="N24" s="31">
        <f>F24/D8*100</f>
        <v>0.4606172270842929</v>
      </c>
    </row>
    <row r="25" spans="2:14" ht="40.5" customHeight="1">
      <c r="B25" s="4" t="s">
        <v>17</v>
      </c>
      <c r="C25" s="12" t="s">
        <v>36</v>
      </c>
      <c r="D25" s="6">
        <f t="shared" si="1"/>
        <v>311</v>
      </c>
      <c r="E25" s="6">
        <v>253</v>
      </c>
      <c r="F25" s="7">
        <v>58</v>
      </c>
      <c r="H25" s="28"/>
      <c r="J25" s="4" t="s">
        <v>17</v>
      </c>
      <c r="K25" s="12" t="s">
        <v>36</v>
      </c>
      <c r="L25" s="29">
        <f>D25/D8*100</f>
        <v>1.5916884180357236</v>
      </c>
      <c r="M25" s="30">
        <f>E25/D8*100</f>
        <v>1.2948462050258458</v>
      </c>
      <c r="N25" s="31">
        <f>F25/D8*100</f>
        <v>0.2968422130098777</v>
      </c>
    </row>
    <row r="26" spans="2:14" ht="15">
      <c r="B26" s="4" t="s">
        <v>18</v>
      </c>
      <c r="C26" s="12" t="s">
        <v>37</v>
      </c>
      <c r="D26" s="6">
        <f t="shared" si="1"/>
        <v>133</v>
      </c>
      <c r="E26" s="6">
        <v>96</v>
      </c>
      <c r="F26" s="7">
        <v>37</v>
      </c>
      <c r="H26" s="28"/>
      <c r="J26" s="4" t="s">
        <v>18</v>
      </c>
      <c r="K26" s="12" t="s">
        <v>37</v>
      </c>
      <c r="L26" s="29">
        <f>D26/D8*100</f>
        <v>0.6806899022467885</v>
      </c>
      <c r="M26" s="30">
        <f>E26/D8*100</f>
        <v>0.4913250422232458</v>
      </c>
      <c r="N26" s="31">
        <f>F26/D8*100</f>
        <v>0.18936486002354266</v>
      </c>
    </row>
    <row r="27" spans="2:14" ht="15">
      <c r="B27" s="4" t="s">
        <v>19</v>
      </c>
      <c r="C27" s="12" t="s">
        <v>38</v>
      </c>
      <c r="D27" s="6">
        <f t="shared" si="1"/>
        <v>1676</v>
      </c>
      <c r="E27" s="6">
        <v>939</v>
      </c>
      <c r="F27" s="7">
        <v>737</v>
      </c>
      <c r="H27" s="28"/>
      <c r="J27" s="4" t="s">
        <v>19</v>
      </c>
      <c r="K27" s="12" t="s">
        <v>38</v>
      </c>
      <c r="L27" s="29">
        <f>D27/D8*100</f>
        <v>8.5777163621475</v>
      </c>
      <c r="M27" s="30">
        <f>E27/D8*100</f>
        <v>4.805773069246124</v>
      </c>
      <c r="N27" s="31">
        <f>F27/D8*100</f>
        <v>3.7719432929013768</v>
      </c>
    </row>
    <row r="28" spans="2:14" ht="30">
      <c r="B28" s="8" t="s">
        <v>20</v>
      </c>
      <c r="C28" s="13" t="s">
        <v>39</v>
      </c>
      <c r="D28" s="23">
        <f t="shared" si="1"/>
        <v>11</v>
      </c>
      <c r="E28" s="9">
        <v>10</v>
      </c>
      <c r="F28" s="10">
        <v>1</v>
      </c>
      <c r="H28" s="28"/>
      <c r="J28" s="8" t="s">
        <v>20</v>
      </c>
      <c r="K28" s="13" t="s">
        <v>39</v>
      </c>
      <c r="L28" s="32">
        <f>D28/D8*100</f>
        <v>0.05629766108808025</v>
      </c>
      <c r="M28" s="33">
        <f>E28/D8*100</f>
        <v>0.051179691898254775</v>
      </c>
      <c r="N28" s="34">
        <f>F28/D8*100</f>
        <v>0.005117969189825477</v>
      </c>
    </row>
    <row r="29" spans="2:14" ht="15">
      <c r="B29" s="15" t="s">
        <v>44</v>
      </c>
      <c r="C29" s="5"/>
      <c r="D29" s="6"/>
      <c r="E29" s="6"/>
      <c r="F29" s="6"/>
      <c r="J29" s="15" t="s">
        <v>178</v>
      </c>
      <c r="K29" s="5"/>
      <c r="L29" s="6"/>
      <c r="M29" s="6"/>
      <c r="N29" s="6"/>
    </row>
    <row r="30" spans="2:10" ht="15">
      <c r="B30" s="2" t="s">
        <v>40</v>
      </c>
      <c r="J30" s="2" t="s">
        <v>177</v>
      </c>
    </row>
    <row r="31" ht="15">
      <c r="B31" s="2" t="s">
        <v>41</v>
      </c>
    </row>
  </sheetData>
  <sheetProtection/>
  <mergeCells count="4">
    <mergeCell ref="B5:C6"/>
    <mergeCell ref="D5:F5"/>
    <mergeCell ref="J5:K6"/>
    <mergeCell ref="L5:N5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Roman,標準"&amp;12III-84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B2:O31"/>
  <sheetViews>
    <sheetView showGridLines="0" zoomScalePageLayoutView="0" workbookViewId="0" topLeftCell="I1">
      <selection activeCell="I1" sqref="I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8" width="9.140625" style="2" customWidth="1"/>
    <col min="9" max="9" width="7.7109375" style="2" customWidth="1"/>
    <col min="10" max="10" width="9.7109375" style="2" customWidth="1"/>
    <col min="11" max="11" width="28.8515625" style="2" customWidth="1"/>
    <col min="12" max="14" width="11.7109375" style="2" customWidth="1"/>
    <col min="15" max="16384" width="9.140625" style="2" customWidth="1"/>
  </cols>
  <sheetData>
    <row r="2" spans="2:15" ht="15">
      <c r="B2" s="41" t="s">
        <v>63</v>
      </c>
      <c r="C2" s="41"/>
      <c r="D2" s="41"/>
      <c r="E2" s="41"/>
      <c r="F2" s="41"/>
      <c r="G2" s="1"/>
      <c r="J2" s="41" t="s">
        <v>94</v>
      </c>
      <c r="K2" s="41"/>
      <c r="L2" s="41"/>
      <c r="M2" s="41"/>
      <c r="N2" s="41"/>
      <c r="O2" s="1"/>
    </row>
    <row r="3" spans="2:15" ht="15">
      <c r="B3" s="41" t="s">
        <v>83</v>
      </c>
      <c r="C3" s="41"/>
      <c r="D3" s="41"/>
      <c r="E3" s="41"/>
      <c r="F3" s="41"/>
      <c r="G3" s="1"/>
      <c r="J3" s="41" t="s">
        <v>130</v>
      </c>
      <c r="K3" s="41"/>
      <c r="L3" s="41"/>
      <c r="M3" s="41"/>
      <c r="N3" s="41"/>
      <c r="O3" s="1"/>
    </row>
    <row r="4" spans="2:15" ht="15">
      <c r="B4" s="41"/>
      <c r="C4" s="41"/>
      <c r="D4" s="41"/>
      <c r="E4" s="41"/>
      <c r="F4" s="16" t="s">
        <v>0</v>
      </c>
      <c r="G4" s="1"/>
      <c r="J4" s="41"/>
      <c r="K4" s="41"/>
      <c r="L4" s="41"/>
      <c r="M4" s="41"/>
      <c r="N4" s="16" t="s">
        <v>88</v>
      </c>
      <c r="O4" s="1"/>
    </row>
    <row r="5" spans="2:14" ht="15">
      <c r="B5" s="43" t="s">
        <v>45</v>
      </c>
      <c r="C5" s="44"/>
      <c r="D5" s="47" t="s">
        <v>46</v>
      </c>
      <c r="E5" s="48"/>
      <c r="F5" s="49"/>
      <c r="J5" s="43" t="s">
        <v>45</v>
      </c>
      <c r="K5" s="44"/>
      <c r="L5" s="47" t="s">
        <v>46</v>
      </c>
      <c r="M5" s="48"/>
      <c r="N5" s="49"/>
    </row>
    <row r="6" spans="2:14" ht="30" customHeight="1">
      <c r="B6" s="45"/>
      <c r="C6" s="46"/>
      <c r="D6" s="11" t="s">
        <v>42</v>
      </c>
      <c r="E6" s="17" t="s">
        <v>21</v>
      </c>
      <c r="F6" s="18" t="s">
        <v>1</v>
      </c>
      <c r="J6" s="45"/>
      <c r="K6" s="46"/>
      <c r="L6" s="11" t="s">
        <v>135</v>
      </c>
      <c r="M6" s="17" t="s">
        <v>21</v>
      </c>
      <c r="N6" s="18" t="s">
        <v>1</v>
      </c>
    </row>
    <row r="7" spans="2:14" ht="6.75" customHeight="1">
      <c r="B7" s="14"/>
      <c r="C7" s="42"/>
      <c r="D7" s="3"/>
      <c r="E7" s="19"/>
      <c r="F7" s="20"/>
      <c r="J7" s="14"/>
      <c r="K7" s="42"/>
      <c r="L7" s="25"/>
      <c r="M7" s="26"/>
      <c r="N7" s="27"/>
    </row>
    <row r="8" spans="2:14" ht="15">
      <c r="B8" s="4" t="s">
        <v>43</v>
      </c>
      <c r="C8" s="12"/>
      <c r="D8" s="21">
        <f>SUM(D10:D28)</f>
        <v>12216</v>
      </c>
      <c r="E8" s="21">
        <f>SUM(E10:E28)</f>
        <v>8012</v>
      </c>
      <c r="F8" s="22">
        <f>SUM(F10:F28)</f>
        <v>4204</v>
      </c>
      <c r="J8" s="4" t="s">
        <v>142</v>
      </c>
      <c r="K8" s="12"/>
      <c r="L8" s="29">
        <f>D8/D8*100</f>
        <v>100</v>
      </c>
      <c r="M8" s="30">
        <f>E8/D8*100</f>
        <v>65.58611656843483</v>
      </c>
      <c r="N8" s="31">
        <f>F8/D8*100</f>
        <v>34.41388343156516</v>
      </c>
    </row>
    <row r="9" spans="2:14" ht="6.75" customHeight="1">
      <c r="B9" s="4"/>
      <c r="C9" s="12"/>
      <c r="D9" s="21"/>
      <c r="E9" s="21"/>
      <c r="F9" s="22"/>
      <c r="J9" s="4"/>
      <c r="K9" s="12"/>
      <c r="L9" s="29"/>
      <c r="M9" s="30"/>
      <c r="N9" s="31"/>
    </row>
    <row r="10" spans="2:14" ht="15">
      <c r="B10" s="4" t="s">
        <v>2</v>
      </c>
      <c r="C10" s="12" t="s">
        <v>23</v>
      </c>
      <c r="D10" s="6">
        <f aca="true" t="shared" si="0" ref="D10:D15">E10+F10</f>
        <v>0</v>
      </c>
      <c r="E10" s="6">
        <v>0</v>
      </c>
      <c r="F10" s="7">
        <v>0</v>
      </c>
      <c r="J10" s="4" t="s">
        <v>2</v>
      </c>
      <c r="K10" s="12" t="s">
        <v>23</v>
      </c>
      <c r="L10" s="29">
        <f>D10/D8*100</f>
        <v>0</v>
      </c>
      <c r="M10" s="30">
        <f>E10/D8*100</f>
        <v>0</v>
      </c>
      <c r="N10" s="31">
        <f>F10/D8*100</f>
        <v>0</v>
      </c>
    </row>
    <row r="11" spans="2:14" ht="20.25" customHeight="1">
      <c r="B11" s="4" t="s">
        <v>3</v>
      </c>
      <c r="C11" s="12" t="s">
        <v>22</v>
      </c>
      <c r="D11" s="6">
        <f t="shared" si="0"/>
        <v>2041</v>
      </c>
      <c r="E11" s="6">
        <v>1698</v>
      </c>
      <c r="F11" s="7">
        <v>343</v>
      </c>
      <c r="J11" s="4" t="s">
        <v>3</v>
      </c>
      <c r="K11" s="12" t="s">
        <v>22</v>
      </c>
      <c r="L11" s="29">
        <f>D11/D8*100</f>
        <v>16.707596594629994</v>
      </c>
      <c r="M11" s="30">
        <f>E11/D8*100</f>
        <v>13.899803536345775</v>
      </c>
      <c r="N11" s="31">
        <f>F11/D8*100</f>
        <v>2.8077930582842177</v>
      </c>
    </row>
    <row r="12" spans="2:14" ht="45" customHeight="1">
      <c r="B12" s="4" t="s">
        <v>4</v>
      </c>
      <c r="C12" s="12" t="s">
        <v>24</v>
      </c>
      <c r="D12" s="6">
        <f t="shared" si="0"/>
        <v>289</v>
      </c>
      <c r="E12" s="6">
        <v>268</v>
      </c>
      <c r="F12" s="7">
        <v>21</v>
      </c>
      <c r="J12" s="4" t="s">
        <v>4</v>
      </c>
      <c r="K12" s="12" t="s">
        <v>24</v>
      </c>
      <c r="L12" s="29">
        <f>D12/D8*100</f>
        <v>2.3657498362802882</v>
      </c>
      <c r="M12" s="30">
        <f>E12/D8*100</f>
        <v>2.1938441388343155</v>
      </c>
      <c r="N12" s="31">
        <f>F12/D8*100</f>
        <v>0.1719056974459725</v>
      </c>
    </row>
    <row r="13" spans="2:14" ht="54.75" customHeight="1">
      <c r="B13" s="4" t="s">
        <v>5</v>
      </c>
      <c r="C13" s="12" t="s">
        <v>25</v>
      </c>
      <c r="D13" s="6">
        <f t="shared" si="0"/>
        <v>15</v>
      </c>
      <c r="E13" s="6">
        <v>12</v>
      </c>
      <c r="F13" s="7">
        <v>3</v>
      </c>
      <c r="J13" s="4" t="s">
        <v>5</v>
      </c>
      <c r="K13" s="12" t="s">
        <v>25</v>
      </c>
      <c r="L13" s="29">
        <f>D13/D8*100</f>
        <v>0.12278978388998035</v>
      </c>
      <c r="M13" s="30">
        <f>E13/D8*100</f>
        <v>0.09823182711198428</v>
      </c>
      <c r="N13" s="31">
        <f>F13/D8*100</f>
        <v>0.02455795677799607</v>
      </c>
    </row>
    <row r="14" spans="2:14" ht="15">
      <c r="B14" s="4" t="s">
        <v>6</v>
      </c>
      <c r="C14" s="12" t="s">
        <v>26</v>
      </c>
      <c r="D14" s="6">
        <f t="shared" si="0"/>
        <v>10</v>
      </c>
      <c r="E14" s="6">
        <v>10</v>
      </c>
      <c r="F14" s="7">
        <v>0</v>
      </c>
      <c r="J14" s="4" t="s">
        <v>6</v>
      </c>
      <c r="K14" s="12" t="s">
        <v>26</v>
      </c>
      <c r="L14" s="29">
        <f>D14/D8*100</f>
        <v>0.08185985592665357</v>
      </c>
      <c r="M14" s="30">
        <f>E14/D8*100</f>
        <v>0.08185985592665357</v>
      </c>
      <c r="N14" s="31">
        <f>F14/D8*100</f>
        <v>0</v>
      </c>
    </row>
    <row r="15" spans="2:14" ht="54.75" customHeight="1">
      <c r="B15" s="4" t="s">
        <v>7</v>
      </c>
      <c r="C15" s="12" t="s">
        <v>27</v>
      </c>
      <c r="D15" s="6">
        <f t="shared" si="0"/>
        <v>6803</v>
      </c>
      <c r="E15" s="6">
        <v>3714</v>
      </c>
      <c r="F15" s="7">
        <v>3089</v>
      </c>
      <c r="J15" s="4" t="s">
        <v>7</v>
      </c>
      <c r="K15" s="12" t="s">
        <v>27</v>
      </c>
      <c r="L15" s="29">
        <f>D15/D8*100</f>
        <v>55.68925998690243</v>
      </c>
      <c r="M15" s="30">
        <f>E15/D8*100</f>
        <v>30.402750491159136</v>
      </c>
      <c r="N15" s="31">
        <f>F15/D8*100</f>
        <v>25.286509495743285</v>
      </c>
    </row>
    <row r="16" spans="2:14" ht="15">
      <c r="B16" s="4" t="s">
        <v>8</v>
      </c>
      <c r="C16" s="12" t="s">
        <v>28</v>
      </c>
      <c r="D16" s="6">
        <f aca="true" t="shared" si="1" ref="D16:D28">E16+F16</f>
        <v>263</v>
      </c>
      <c r="E16" s="6">
        <v>245</v>
      </c>
      <c r="F16" s="7">
        <v>18</v>
      </c>
      <c r="J16" s="4" t="s">
        <v>8</v>
      </c>
      <c r="K16" s="12" t="s">
        <v>28</v>
      </c>
      <c r="L16" s="29">
        <f>D16/D8*100</f>
        <v>2.152914210870989</v>
      </c>
      <c r="M16" s="30">
        <f>E16/D8*100</f>
        <v>2.0055664702030125</v>
      </c>
      <c r="N16" s="31">
        <f>F16/D8*100</f>
        <v>0.14734774066797643</v>
      </c>
    </row>
    <row r="17" spans="2:14" ht="40.5" customHeight="1">
      <c r="B17" s="4" t="s">
        <v>9</v>
      </c>
      <c r="C17" s="12" t="s">
        <v>29</v>
      </c>
      <c r="D17" s="6">
        <f t="shared" si="1"/>
        <v>590</v>
      </c>
      <c r="E17" s="6">
        <v>289</v>
      </c>
      <c r="F17" s="7">
        <v>301</v>
      </c>
      <c r="J17" s="4" t="s">
        <v>9</v>
      </c>
      <c r="K17" s="12" t="s">
        <v>29</v>
      </c>
      <c r="L17" s="29">
        <f>D17/D8*100</f>
        <v>4.829731499672561</v>
      </c>
      <c r="M17" s="30">
        <f>E17/D8*100</f>
        <v>2.3657498362802882</v>
      </c>
      <c r="N17" s="31">
        <f>F17/D8*100</f>
        <v>2.4639816633922726</v>
      </c>
    </row>
    <row r="18" spans="2:14" ht="15">
      <c r="B18" s="4" t="s">
        <v>10</v>
      </c>
      <c r="C18" s="12" t="s">
        <v>30</v>
      </c>
      <c r="D18" s="6">
        <f t="shared" si="1"/>
        <v>55</v>
      </c>
      <c r="E18" s="6">
        <v>54</v>
      </c>
      <c r="F18" s="7">
        <v>1</v>
      </c>
      <c r="J18" s="4" t="s">
        <v>10</v>
      </c>
      <c r="K18" s="12" t="s">
        <v>30</v>
      </c>
      <c r="L18" s="29">
        <f>D18/D8*100</f>
        <v>0.45022920759659457</v>
      </c>
      <c r="M18" s="30">
        <f>E18/D8*100</f>
        <v>0.44204322200392926</v>
      </c>
      <c r="N18" s="31">
        <f>F18/D8*100</f>
        <v>0.008185985592665358</v>
      </c>
    </row>
    <row r="19" spans="2:14" ht="15">
      <c r="B19" s="4" t="s">
        <v>11</v>
      </c>
      <c r="C19" s="12" t="s">
        <v>31</v>
      </c>
      <c r="D19" s="6">
        <f t="shared" si="1"/>
        <v>138</v>
      </c>
      <c r="E19" s="6">
        <v>59</v>
      </c>
      <c r="F19" s="7">
        <v>79</v>
      </c>
      <c r="J19" s="4" t="s">
        <v>11</v>
      </c>
      <c r="K19" s="12" t="s">
        <v>31</v>
      </c>
      <c r="L19" s="29">
        <f>D19/D8*100</f>
        <v>1.1296660117878194</v>
      </c>
      <c r="M19" s="30">
        <f>E19/D8*100</f>
        <v>0.48297314996725604</v>
      </c>
      <c r="N19" s="31">
        <f>F19/D8*100</f>
        <v>0.6466928618205632</v>
      </c>
    </row>
    <row r="20" spans="2:14" ht="15">
      <c r="B20" s="4" t="s">
        <v>12</v>
      </c>
      <c r="C20" s="12" t="s">
        <v>32</v>
      </c>
      <c r="D20" s="6">
        <f t="shared" si="1"/>
        <v>0</v>
      </c>
      <c r="E20" s="6">
        <v>0</v>
      </c>
      <c r="F20" s="7">
        <v>0</v>
      </c>
      <c r="J20" s="4" t="s">
        <v>12</v>
      </c>
      <c r="K20" s="12" t="s">
        <v>32</v>
      </c>
      <c r="L20" s="29">
        <f>D20/D8*100</f>
        <v>0</v>
      </c>
      <c r="M20" s="30">
        <f>E20/D8*100</f>
        <v>0</v>
      </c>
      <c r="N20" s="31">
        <f>F20/D8*100</f>
        <v>0</v>
      </c>
    </row>
    <row r="21" spans="2:14" ht="45" customHeight="1">
      <c r="B21" s="4" t="s">
        <v>13</v>
      </c>
      <c r="C21" s="12" t="s">
        <v>33</v>
      </c>
      <c r="D21" s="6">
        <f t="shared" si="1"/>
        <v>28</v>
      </c>
      <c r="E21" s="6">
        <v>24</v>
      </c>
      <c r="F21" s="7">
        <v>4</v>
      </c>
      <c r="J21" s="4" t="s">
        <v>13</v>
      </c>
      <c r="K21" s="12" t="s">
        <v>33</v>
      </c>
      <c r="L21" s="29">
        <f>D21/D8*100</f>
        <v>0.22920759659463003</v>
      </c>
      <c r="M21" s="30">
        <f>E21/D8*100</f>
        <v>0.19646365422396855</v>
      </c>
      <c r="N21" s="31">
        <f>F21/D8*100</f>
        <v>0.03274394237066143</v>
      </c>
    </row>
    <row r="22" spans="2:14" ht="40.5" customHeight="1">
      <c r="B22" s="4" t="s">
        <v>14</v>
      </c>
      <c r="C22" s="12" t="s">
        <v>34</v>
      </c>
      <c r="D22" s="6">
        <f t="shared" si="1"/>
        <v>538</v>
      </c>
      <c r="E22" s="6">
        <v>498</v>
      </c>
      <c r="F22" s="7">
        <v>40</v>
      </c>
      <c r="J22" s="4" t="s">
        <v>14</v>
      </c>
      <c r="K22" s="12" t="s">
        <v>34</v>
      </c>
      <c r="L22" s="29">
        <f>D22/D8*100</f>
        <v>4.404060248853963</v>
      </c>
      <c r="M22" s="30">
        <f>E22/D8*100</f>
        <v>4.076620825147348</v>
      </c>
      <c r="N22" s="31">
        <f>F22/D8*100</f>
        <v>0.3274394237066143</v>
      </c>
    </row>
    <row r="23" spans="2:14" ht="54.75" customHeight="1">
      <c r="B23" s="4" t="s">
        <v>15</v>
      </c>
      <c r="C23" s="12" t="s">
        <v>47</v>
      </c>
      <c r="D23" s="6">
        <f t="shared" si="1"/>
        <v>2</v>
      </c>
      <c r="E23" s="6">
        <v>2</v>
      </c>
      <c r="F23" s="7">
        <v>0</v>
      </c>
      <c r="J23" s="4" t="s">
        <v>15</v>
      </c>
      <c r="K23" s="12" t="s">
        <v>47</v>
      </c>
      <c r="L23" s="29">
        <f>D23/D8*100</f>
        <v>0.016371971185330715</v>
      </c>
      <c r="M23" s="30">
        <f>E23/D8*100</f>
        <v>0.016371971185330715</v>
      </c>
      <c r="N23" s="31">
        <f>F23/D8*100</f>
        <v>0</v>
      </c>
    </row>
    <row r="24" spans="2:14" ht="15">
      <c r="B24" s="4" t="s">
        <v>16</v>
      </c>
      <c r="C24" s="12" t="s">
        <v>35</v>
      </c>
      <c r="D24" s="6">
        <f t="shared" si="1"/>
        <v>326</v>
      </c>
      <c r="E24" s="6">
        <v>302</v>
      </c>
      <c r="F24" s="7">
        <v>24</v>
      </c>
      <c r="J24" s="4" t="s">
        <v>16</v>
      </c>
      <c r="K24" s="12" t="s">
        <v>35</v>
      </c>
      <c r="L24" s="29">
        <f>D24/D8*100</f>
        <v>2.6686313032089064</v>
      </c>
      <c r="M24" s="30">
        <f>E24/D8*100</f>
        <v>2.4721676489849376</v>
      </c>
      <c r="N24" s="31">
        <f>F24/D8*100</f>
        <v>0.19646365422396855</v>
      </c>
    </row>
    <row r="25" spans="2:14" ht="40.5" customHeight="1">
      <c r="B25" s="4" t="s">
        <v>17</v>
      </c>
      <c r="C25" s="12" t="s">
        <v>36</v>
      </c>
      <c r="D25" s="6">
        <f t="shared" si="1"/>
        <v>104</v>
      </c>
      <c r="E25" s="6">
        <v>94</v>
      </c>
      <c r="F25" s="7">
        <v>10</v>
      </c>
      <c r="J25" s="4" t="s">
        <v>17</v>
      </c>
      <c r="K25" s="12" t="s">
        <v>36</v>
      </c>
      <c r="L25" s="29">
        <f>D25/D8*100</f>
        <v>0.8513425016371972</v>
      </c>
      <c r="M25" s="30">
        <f>E25/D8*100</f>
        <v>0.7694826457105435</v>
      </c>
      <c r="N25" s="31">
        <f>F25/D8*100</f>
        <v>0.08185985592665357</v>
      </c>
    </row>
    <row r="26" spans="2:14" ht="15">
      <c r="B26" s="4" t="s">
        <v>18</v>
      </c>
      <c r="C26" s="12" t="s">
        <v>37</v>
      </c>
      <c r="D26" s="6">
        <f t="shared" si="1"/>
        <v>97</v>
      </c>
      <c r="E26" s="6">
        <v>81</v>
      </c>
      <c r="F26" s="7">
        <v>16</v>
      </c>
      <c r="J26" s="4" t="s">
        <v>18</v>
      </c>
      <c r="K26" s="12" t="s">
        <v>37</v>
      </c>
      <c r="L26" s="29">
        <f>D26/D8*100</f>
        <v>0.7940406024885396</v>
      </c>
      <c r="M26" s="30">
        <f>E26/D8*100</f>
        <v>0.6630648330058939</v>
      </c>
      <c r="N26" s="31">
        <f>F26/D8*100</f>
        <v>0.13097576948264572</v>
      </c>
    </row>
    <row r="27" spans="2:14" ht="15">
      <c r="B27" s="4" t="s">
        <v>19</v>
      </c>
      <c r="C27" s="12" t="s">
        <v>38</v>
      </c>
      <c r="D27" s="6">
        <f t="shared" si="1"/>
        <v>917</v>
      </c>
      <c r="E27" s="6">
        <v>662</v>
      </c>
      <c r="F27" s="7">
        <v>255</v>
      </c>
      <c r="J27" s="4" t="s">
        <v>19</v>
      </c>
      <c r="K27" s="12" t="s">
        <v>38</v>
      </c>
      <c r="L27" s="29">
        <f>D27/D8*100</f>
        <v>7.506548788474133</v>
      </c>
      <c r="M27" s="30">
        <f>E27/D8*100</f>
        <v>5.419122462344466</v>
      </c>
      <c r="N27" s="31">
        <f>F27/D8*100</f>
        <v>2.0874263261296657</v>
      </c>
    </row>
    <row r="28" spans="2:14" ht="30">
      <c r="B28" s="8" t="s">
        <v>20</v>
      </c>
      <c r="C28" s="13" t="s">
        <v>39</v>
      </c>
      <c r="D28" s="9">
        <f t="shared" si="1"/>
        <v>0</v>
      </c>
      <c r="E28" s="9">
        <v>0</v>
      </c>
      <c r="F28" s="10">
        <v>0</v>
      </c>
      <c r="J28" s="8" t="s">
        <v>20</v>
      </c>
      <c r="K28" s="13" t="s">
        <v>39</v>
      </c>
      <c r="L28" s="32">
        <f>D28/D8*100</f>
        <v>0</v>
      </c>
      <c r="M28" s="33">
        <f>E28/D8*100</f>
        <v>0</v>
      </c>
      <c r="N28" s="34">
        <f>F28/D8*100</f>
        <v>0</v>
      </c>
    </row>
    <row r="29" spans="2:14" ht="15">
      <c r="B29" s="15" t="s">
        <v>44</v>
      </c>
      <c r="C29" s="5"/>
      <c r="D29" s="6"/>
      <c r="E29" s="6"/>
      <c r="F29" s="6"/>
      <c r="J29" s="15" t="s">
        <v>179</v>
      </c>
      <c r="K29" s="5"/>
      <c r="L29" s="6"/>
      <c r="M29" s="6"/>
      <c r="N29" s="6"/>
    </row>
    <row r="30" spans="2:10" ht="15">
      <c r="B30" s="2" t="s">
        <v>40</v>
      </c>
      <c r="J30" s="2" t="s">
        <v>177</v>
      </c>
    </row>
    <row r="31" ht="15">
      <c r="B31" s="2" t="s">
        <v>41</v>
      </c>
    </row>
  </sheetData>
  <sheetProtection/>
  <mergeCells count="4">
    <mergeCell ref="B5:C6"/>
    <mergeCell ref="D5:F5"/>
    <mergeCell ref="J5:K6"/>
    <mergeCell ref="L5:N5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Roman,標準"&amp;12III-102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B2:O31"/>
  <sheetViews>
    <sheetView showGridLines="0" zoomScalePageLayoutView="0" workbookViewId="0" topLeftCell="I1">
      <selection activeCell="I1" sqref="I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8" width="9.140625" style="2" customWidth="1"/>
    <col min="9" max="9" width="7.7109375" style="2" customWidth="1"/>
    <col min="10" max="10" width="9.7109375" style="2" customWidth="1"/>
    <col min="11" max="11" width="28.8515625" style="2" customWidth="1"/>
    <col min="12" max="14" width="11.7109375" style="2" customWidth="1"/>
    <col min="15" max="16384" width="9.140625" style="2" customWidth="1"/>
  </cols>
  <sheetData>
    <row r="2" spans="2:15" ht="15">
      <c r="B2" s="41" t="s">
        <v>64</v>
      </c>
      <c r="C2" s="41"/>
      <c r="D2" s="41"/>
      <c r="E2" s="41"/>
      <c r="F2" s="41"/>
      <c r="G2" s="1"/>
      <c r="J2" s="41" t="s">
        <v>92</v>
      </c>
      <c r="K2" s="41"/>
      <c r="L2" s="41"/>
      <c r="M2" s="41"/>
      <c r="N2" s="41"/>
      <c r="O2" s="1"/>
    </row>
    <row r="3" spans="2:15" ht="15">
      <c r="B3" s="41" t="s">
        <v>84</v>
      </c>
      <c r="C3" s="41"/>
      <c r="D3" s="41"/>
      <c r="E3" s="41"/>
      <c r="F3" s="41"/>
      <c r="G3" s="1"/>
      <c r="J3" s="41" t="s">
        <v>93</v>
      </c>
      <c r="K3" s="41"/>
      <c r="L3" s="41"/>
      <c r="M3" s="41"/>
      <c r="N3" s="41"/>
      <c r="O3" s="1"/>
    </row>
    <row r="4" spans="2:15" ht="15">
      <c r="B4" s="41"/>
      <c r="C4" s="41"/>
      <c r="D4" s="41"/>
      <c r="E4" s="41"/>
      <c r="F4" s="16" t="s">
        <v>0</v>
      </c>
      <c r="G4" s="1"/>
      <c r="J4" s="41"/>
      <c r="K4" s="41"/>
      <c r="L4" s="41"/>
      <c r="M4" s="41"/>
      <c r="N4" s="16" t="s">
        <v>88</v>
      </c>
      <c r="O4" s="1"/>
    </row>
    <row r="5" spans="2:14" ht="15">
      <c r="B5" s="43" t="s">
        <v>45</v>
      </c>
      <c r="C5" s="44"/>
      <c r="D5" s="47" t="s">
        <v>46</v>
      </c>
      <c r="E5" s="48"/>
      <c r="F5" s="49"/>
      <c r="J5" s="43" t="s">
        <v>45</v>
      </c>
      <c r="K5" s="44"/>
      <c r="L5" s="47" t="s">
        <v>46</v>
      </c>
      <c r="M5" s="48"/>
      <c r="N5" s="49"/>
    </row>
    <row r="6" spans="2:14" ht="30" customHeight="1">
      <c r="B6" s="45"/>
      <c r="C6" s="46"/>
      <c r="D6" s="11" t="s">
        <v>42</v>
      </c>
      <c r="E6" s="17" t="s">
        <v>21</v>
      </c>
      <c r="F6" s="18" t="s">
        <v>1</v>
      </c>
      <c r="J6" s="45"/>
      <c r="K6" s="46"/>
      <c r="L6" s="11" t="s">
        <v>135</v>
      </c>
      <c r="M6" s="17" t="s">
        <v>21</v>
      </c>
      <c r="N6" s="18" t="s">
        <v>1</v>
      </c>
    </row>
    <row r="7" spans="2:14" ht="6.75" customHeight="1">
      <c r="B7" s="14"/>
      <c r="C7" s="42"/>
      <c r="D7" s="3"/>
      <c r="E7" s="19"/>
      <c r="F7" s="20"/>
      <c r="J7" s="14"/>
      <c r="K7" s="42"/>
      <c r="L7" s="25"/>
      <c r="M7" s="26"/>
      <c r="N7" s="27"/>
    </row>
    <row r="8" spans="2:14" ht="15">
      <c r="B8" s="4" t="s">
        <v>43</v>
      </c>
      <c r="C8" s="12"/>
      <c r="D8" s="21">
        <f>SUM(D10:D28)</f>
        <v>27606</v>
      </c>
      <c r="E8" s="21">
        <f>SUM(E10:E28)</f>
        <v>11480</v>
      </c>
      <c r="F8" s="22">
        <f>SUM(F10:F28)</f>
        <v>16126</v>
      </c>
      <c r="J8" s="4" t="s">
        <v>142</v>
      </c>
      <c r="K8" s="12"/>
      <c r="L8" s="29">
        <f>D8/D8*100</f>
        <v>100</v>
      </c>
      <c r="M8" s="30">
        <f>E8/D8*100</f>
        <v>41.58516264580164</v>
      </c>
      <c r="N8" s="31">
        <f>F8/D8*100</f>
        <v>58.41483735419837</v>
      </c>
    </row>
    <row r="9" spans="2:14" ht="6.75" customHeight="1">
      <c r="B9" s="4"/>
      <c r="C9" s="12"/>
      <c r="D9" s="21"/>
      <c r="E9" s="21"/>
      <c r="F9" s="22"/>
      <c r="J9" s="4"/>
      <c r="K9" s="12"/>
      <c r="L9" s="29"/>
      <c r="M9" s="30"/>
      <c r="N9" s="31"/>
    </row>
    <row r="10" spans="2:14" ht="15">
      <c r="B10" s="4" t="s">
        <v>2</v>
      </c>
      <c r="C10" s="12" t="s">
        <v>23</v>
      </c>
      <c r="D10" s="6">
        <f aca="true" t="shared" si="0" ref="D10:D15">E10+F10</f>
        <v>3</v>
      </c>
      <c r="E10" s="6">
        <v>2</v>
      </c>
      <c r="F10" s="7">
        <v>1</v>
      </c>
      <c r="J10" s="4" t="s">
        <v>2</v>
      </c>
      <c r="K10" s="12" t="s">
        <v>23</v>
      </c>
      <c r="L10" s="29">
        <f>D10/D8*100</f>
        <v>0.010867202782003912</v>
      </c>
      <c r="M10" s="30">
        <f>E10/D8*100</f>
        <v>0.007244801854669276</v>
      </c>
      <c r="N10" s="31">
        <f>F10/D8*100</f>
        <v>0.003622400927334638</v>
      </c>
    </row>
    <row r="11" spans="2:14" ht="20.25" customHeight="1">
      <c r="B11" s="4" t="s">
        <v>3</v>
      </c>
      <c r="C11" s="12" t="s">
        <v>22</v>
      </c>
      <c r="D11" s="6">
        <f t="shared" si="0"/>
        <v>12629</v>
      </c>
      <c r="E11" s="6">
        <v>4423</v>
      </c>
      <c r="F11" s="7">
        <v>8206</v>
      </c>
      <c r="J11" s="4" t="s">
        <v>3</v>
      </c>
      <c r="K11" s="12" t="s">
        <v>22</v>
      </c>
      <c r="L11" s="29">
        <f>D11/D8*100</f>
        <v>45.74730131130914</v>
      </c>
      <c r="M11" s="30">
        <f>E11/D8*100</f>
        <v>16.021879301601103</v>
      </c>
      <c r="N11" s="31">
        <f>F11/D8*100</f>
        <v>29.725422009708037</v>
      </c>
    </row>
    <row r="12" spans="2:14" ht="45" customHeight="1">
      <c r="B12" s="4" t="s">
        <v>4</v>
      </c>
      <c r="C12" s="12" t="s">
        <v>24</v>
      </c>
      <c r="D12" s="6">
        <f t="shared" si="0"/>
        <v>403</v>
      </c>
      <c r="E12" s="6">
        <v>344</v>
      </c>
      <c r="F12" s="7">
        <v>59</v>
      </c>
      <c r="J12" s="4" t="s">
        <v>4</v>
      </c>
      <c r="K12" s="12" t="s">
        <v>24</v>
      </c>
      <c r="L12" s="29">
        <f>D12/D8*100</f>
        <v>1.4598275737158588</v>
      </c>
      <c r="M12" s="30">
        <f>E12/D8*100</f>
        <v>1.2461059190031152</v>
      </c>
      <c r="N12" s="31">
        <f>F12/D8*100</f>
        <v>0.21372165471274363</v>
      </c>
    </row>
    <row r="13" spans="2:14" ht="54.75" customHeight="1">
      <c r="B13" s="4" t="s">
        <v>5</v>
      </c>
      <c r="C13" s="12" t="s">
        <v>25</v>
      </c>
      <c r="D13" s="6">
        <f t="shared" si="0"/>
        <v>31</v>
      </c>
      <c r="E13" s="6">
        <v>26</v>
      </c>
      <c r="F13" s="7">
        <v>5</v>
      </c>
      <c r="J13" s="4" t="s">
        <v>5</v>
      </c>
      <c r="K13" s="12" t="s">
        <v>25</v>
      </c>
      <c r="L13" s="29">
        <f>D13/D8*100</f>
        <v>0.11229442874737376</v>
      </c>
      <c r="M13" s="30">
        <f>E13/D8*100</f>
        <v>0.09418242411070057</v>
      </c>
      <c r="N13" s="31">
        <f>F13/D8*100</f>
        <v>0.018112004636673187</v>
      </c>
    </row>
    <row r="14" spans="2:14" ht="15">
      <c r="B14" s="4" t="s">
        <v>6</v>
      </c>
      <c r="C14" s="12" t="s">
        <v>26</v>
      </c>
      <c r="D14" s="6">
        <f t="shared" si="0"/>
        <v>9</v>
      </c>
      <c r="E14" s="6">
        <v>7</v>
      </c>
      <c r="F14" s="7">
        <v>2</v>
      </c>
      <c r="J14" s="4" t="s">
        <v>6</v>
      </c>
      <c r="K14" s="12" t="s">
        <v>26</v>
      </c>
      <c r="L14" s="29">
        <f>D14/D8*100</f>
        <v>0.03260160834601174</v>
      </c>
      <c r="M14" s="30">
        <f>E14/D8*100</f>
        <v>0.02535680649134246</v>
      </c>
      <c r="N14" s="31">
        <f>F14/D8*100</f>
        <v>0.007244801854669276</v>
      </c>
    </row>
    <row r="15" spans="2:14" ht="54.75" customHeight="1">
      <c r="B15" s="4" t="s">
        <v>7</v>
      </c>
      <c r="C15" s="12" t="s">
        <v>27</v>
      </c>
      <c r="D15" s="6">
        <f t="shared" si="0"/>
        <v>9886</v>
      </c>
      <c r="E15" s="6">
        <v>3673</v>
      </c>
      <c r="F15" s="7">
        <v>6213</v>
      </c>
      <c r="J15" s="4" t="s">
        <v>7</v>
      </c>
      <c r="K15" s="12" t="s">
        <v>27</v>
      </c>
      <c r="L15" s="29">
        <f>D15/D8*100</f>
        <v>35.81105556763022</v>
      </c>
      <c r="M15" s="30">
        <f>E15/D8*100</f>
        <v>13.305078606100123</v>
      </c>
      <c r="N15" s="31">
        <f>F15/D8*100</f>
        <v>22.505976961530102</v>
      </c>
    </row>
    <row r="16" spans="2:14" ht="15">
      <c r="B16" s="4" t="s">
        <v>8</v>
      </c>
      <c r="C16" s="12" t="s">
        <v>28</v>
      </c>
      <c r="D16" s="6">
        <f aca="true" t="shared" si="1" ref="D16:D28">E16+F16</f>
        <v>167</v>
      </c>
      <c r="E16" s="6">
        <v>153</v>
      </c>
      <c r="F16" s="7">
        <v>14</v>
      </c>
      <c r="J16" s="4" t="s">
        <v>8</v>
      </c>
      <c r="K16" s="12" t="s">
        <v>28</v>
      </c>
      <c r="L16" s="29">
        <f>D16/D8*100</f>
        <v>0.6049409548648844</v>
      </c>
      <c r="M16" s="30">
        <f>E16/D8*100</f>
        <v>0.5542273418821995</v>
      </c>
      <c r="N16" s="31">
        <f>F16/D8*100</f>
        <v>0.05071361298268492</v>
      </c>
    </row>
    <row r="17" spans="2:14" ht="40.5" customHeight="1">
      <c r="B17" s="4" t="s">
        <v>9</v>
      </c>
      <c r="C17" s="12" t="s">
        <v>29</v>
      </c>
      <c r="D17" s="6">
        <f t="shared" si="1"/>
        <v>1483</v>
      </c>
      <c r="E17" s="6">
        <v>548</v>
      </c>
      <c r="F17" s="7">
        <v>935</v>
      </c>
      <c r="J17" s="4" t="s">
        <v>9</v>
      </c>
      <c r="K17" s="12" t="s">
        <v>29</v>
      </c>
      <c r="L17" s="29">
        <f>D17/D8*100</f>
        <v>5.372020575237267</v>
      </c>
      <c r="M17" s="30">
        <f>E17/D8*100</f>
        <v>1.985075708179381</v>
      </c>
      <c r="N17" s="31">
        <f>F17/D8*100</f>
        <v>3.386944867057886</v>
      </c>
    </row>
    <row r="18" spans="2:14" ht="15">
      <c r="B18" s="4" t="s">
        <v>10</v>
      </c>
      <c r="C18" s="12" t="s">
        <v>30</v>
      </c>
      <c r="D18" s="6">
        <f t="shared" si="1"/>
        <v>70</v>
      </c>
      <c r="E18" s="6">
        <v>58</v>
      </c>
      <c r="F18" s="7">
        <v>12</v>
      </c>
      <c r="J18" s="4" t="s">
        <v>10</v>
      </c>
      <c r="K18" s="12" t="s">
        <v>30</v>
      </c>
      <c r="L18" s="29">
        <f>D18/D8*100</f>
        <v>0.2535680649134246</v>
      </c>
      <c r="M18" s="30">
        <f>E18/D8*100</f>
        <v>0.21009925378540897</v>
      </c>
      <c r="N18" s="31">
        <f>F18/D8*100</f>
        <v>0.04346881112801565</v>
      </c>
    </row>
    <row r="19" spans="2:14" ht="15">
      <c r="B19" s="4" t="s">
        <v>11</v>
      </c>
      <c r="C19" s="12" t="s">
        <v>31</v>
      </c>
      <c r="D19" s="6">
        <f t="shared" si="1"/>
        <v>262</v>
      </c>
      <c r="E19" s="6">
        <v>103</v>
      </c>
      <c r="F19" s="7">
        <v>159</v>
      </c>
      <c r="J19" s="4" t="s">
        <v>11</v>
      </c>
      <c r="K19" s="12" t="s">
        <v>31</v>
      </c>
      <c r="L19" s="29">
        <f>D19/D8*100</f>
        <v>0.9490690429616749</v>
      </c>
      <c r="M19" s="30">
        <f>E19/D8*100</f>
        <v>0.3731072955154677</v>
      </c>
      <c r="N19" s="31">
        <f>F19/D8*100</f>
        <v>0.5759617474462073</v>
      </c>
    </row>
    <row r="20" spans="2:14" ht="15">
      <c r="B20" s="4" t="s">
        <v>12</v>
      </c>
      <c r="C20" s="12" t="s">
        <v>32</v>
      </c>
      <c r="D20" s="6">
        <f t="shared" si="1"/>
        <v>0</v>
      </c>
      <c r="E20" s="6">
        <v>0</v>
      </c>
      <c r="F20" s="7">
        <v>0</v>
      </c>
      <c r="J20" s="4" t="s">
        <v>12</v>
      </c>
      <c r="K20" s="12" t="s">
        <v>32</v>
      </c>
      <c r="L20" s="29">
        <f>D20/D8*100</f>
        <v>0</v>
      </c>
      <c r="M20" s="30">
        <f>E20/D8*100</f>
        <v>0</v>
      </c>
      <c r="N20" s="31">
        <f>F20/D8*100</f>
        <v>0</v>
      </c>
    </row>
    <row r="21" spans="2:14" ht="45" customHeight="1">
      <c r="B21" s="4" t="s">
        <v>13</v>
      </c>
      <c r="C21" s="12" t="s">
        <v>33</v>
      </c>
      <c r="D21" s="6">
        <f t="shared" si="1"/>
        <v>36</v>
      </c>
      <c r="E21" s="6">
        <v>30</v>
      </c>
      <c r="F21" s="7">
        <v>6</v>
      </c>
      <c r="J21" s="4" t="s">
        <v>13</v>
      </c>
      <c r="K21" s="12" t="s">
        <v>33</v>
      </c>
      <c r="L21" s="29">
        <f>D21/D8*100</f>
        <v>0.13040643338404695</v>
      </c>
      <c r="M21" s="30">
        <f>E21/D8*100</f>
        <v>0.10867202782003911</v>
      </c>
      <c r="N21" s="31">
        <f>F21/D8*100</f>
        <v>0.021734405564007825</v>
      </c>
    </row>
    <row r="22" spans="2:14" ht="40.5" customHeight="1">
      <c r="B22" s="4" t="s">
        <v>14</v>
      </c>
      <c r="C22" s="12" t="s">
        <v>34</v>
      </c>
      <c r="D22" s="6">
        <f t="shared" si="1"/>
        <v>457</v>
      </c>
      <c r="E22" s="6">
        <v>407</v>
      </c>
      <c r="F22" s="7">
        <v>50</v>
      </c>
      <c r="J22" s="4" t="s">
        <v>14</v>
      </c>
      <c r="K22" s="12" t="s">
        <v>34</v>
      </c>
      <c r="L22" s="29">
        <f>D22/D8*100</f>
        <v>1.6554372237919293</v>
      </c>
      <c r="M22" s="30">
        <f>E22/D8*100</f>
        <v>1.4743171774251975</v>
      </c>
      <c r="N22" s="31">
        <f>F22/D8*100</f>
        <v>0.18112004636673187</v>
      </c>
    </row>
    <row r="23" spans="2:14" ht="54.75" customHeight="1">
      <c r="B23" s="4" t="s">
        <v>15</v>
      </c>
      <c r="C23" s="12" t="s">
        <v>47</v>
      </c>
      <c r="D23" s="6">
        <f t="shared" si="1"/>
        <v>0</v>
      </c>
      <c r="E23" s="6">
        <v>0</v>
      </c>
      <c r="F23" s="7">
        <v>0</v>
      </c>
      <c r="J23" s="4" t="s">
        <v>15</v>
      </c>
      <c r="K23" s="12" t="s">
        <v>47</v>
      </c>
      <c r="L23" s="29">
        <f>D23/D8*100</f>
        <v>0</v>
      </c>
      <c r="M23" s="30">
        <f>E23/D8*100</f>
        <v>0</v>
      </c>
      <c r="N23" s="31">
        <f>F23/D8*100</f>
        <v>0</v>
      </c>
    </row>
    <row r="24" spans="2:14" ht="15">
      <c r="B24" s="4" t="s">
        <v>16</v>
      </c>
      <c r="C24" s="12" t="s">
        <v>35</v>
      </c>
      <c r="D24" s="6">
        <f t="shared" si="1"/>
        <v>508</v>
      </c>
      <c r="E24" s="6">
        <v>477</v>
      </c>
      <c r="F24" s="7">
        <v>31</v>
      </c>
      <c r="J24" s="4" t="s">
        <v>16</v>
      </c>
      <c r="K24" s="12" t="s">
        <v>35</v>
      </c>
      <c r="L24" s="29">
        <f>D24/D8*100</f>
        <v>1.840179671085996</v>
      </c>
      <c r="M24" s="30">
        <f>E24/D8*100</f>
        <v>1.727885242338622</v>
      </c>
      <c r="N24" s="31">
        <f>F24/D8*100</f>
        <v>0.11229442874737376</v>
      </c>
    </row>
    <row r="25" spans="2:14" ht="40.5" customHeight="1">
      <c r="B25" s="4" t="s">
        <v>17</v>
      </c>
      <c r="C25" s="12" t="s">
        <v>36</v>
      </c>
      <c r="D25" s="6">
        <f t="shared" si="1"/>
        <v>193</v>
      </c>
      <c r="E25" s="6">
        <v>161</v>
      </c>
      <c r="F25" s="7">
        <v>32</v>
      </c>
      <c r="J25" s="4" t="s">
        <v>17</v>
      </c>
      <c r="K25" s="12" t="s">
        <v>36</v>
      </c>
      <c r="L25" s="29">
        <f>D25/D8*100</f>
        <v>0.6991233789755851</v>
      </c>
      <c r="M25" s="30">
        <f>E25/D8*100</f>
        <v>0.5832065493008767</v>
      </c>
      <c r="N25" s="31">
        <f>F25/D8*100</f>
        <v>0.11591682967470841</v>
      </c>
    </row>
    <row r="26" spans="2:14" ht="15">
      <c r="B26" s="4" t="s">
        <v>18</v>
      </c>
      <c r="C26" s="12" t="s">
        <v>37</v>
      </c>
      <c r="D26" s="6">
        <f t="shared" si="1"/>
        <v>136</v>
      </c>
      <c r="E26" s="6">
        <v>98</v>
      </c>
      <c r="F26" s="7">
        <v>38</v>
      </c>
      <c r="J26" s="4" t="s">
        <v>18</v>
      </c>
      <c r="K26" s="12" t="s">
        <v>37</v>
      </c>
      <c r="L26" s="29">
        <f>D26/D8*100</f>
        <v>0.4926465261175107</v>
      </c>
      <c r="M26" s="30">
        <f>E26/D8*100</f>
        <v>0.35499529087879444</v>
      </c>
      <c r="N26" s="31">
        <f>F26/D8*100</f>
        <v>0.13765123523871622</v>
      </c>
    </row>
    <row r="27" spans="2:14" ht="15">
      <c r="B27" s="4" t="s">
        <v>19</v>
      </c>
      <c r="C27" s="12" t="s">
        <v>38</v>
      </c>
      <c r="D27" s="6">
        <f t="shared" si="1"/>
        <v>1332</v>
      </c>
      <c r="E27" s="6">
        <v>969</v>
      </c>
      <c r="F27" s="7">
        <v>363</v>
      </c>
      <c r="J27" s="4" t="s">
        <v>19</v>
      </c>
      <c r="K27" s="12" t="s">
        <v>38</v>
      </c>
      <c r="L27" s="29">
        <f>D27/D8*100</f>
        <v>4.825038035209737</v>
      </c>
      <c r="M27" s="30">
        <f>E27/D8*100</f>
        <v>3.5101064985872634</v>
      </c>
      <c r="N27" s="31">
        <f>F27/D8*100</f>
        <v>1.3149315366224734</v>
      </c>
    </row>
    <row r="28" spans="2:14" ht="30">
      <c r="B28" s="8" t="s">
        <v>20</v>
      </c>
      <c r="C28" s="13" t="s">
        <v>39</v>
      </c>
      <c r="D28" s="9">
        <f t="shared" si="1"/>
        <v>1</v>
      </c>
      <c r="E28" s="9">
        <v>1</v>
      </c>
      <c r="F28" s="10">
        <v>0</v>
      </c>
      <c r="J28" s="8" t="s">
        <v>20</v>
      </c>
      <c r="K28" s="13" t="s">
        <v>39</v>
      </c>
      <c r="L28" s="32">
        <f>D28/D8*100</f>
        <v>0.003622400927334638</v>
      </c>
      <c r="M28" s="33">
        <f>E28/D8*100</f>
        <v>0.003622400927334638</v>
      </c>
      <c r="N28" s="34">
        <f>F28/D8*100</f>
        <v>0</v>
      </c>
    </row>
    <row r="29" spans="2:14" ht="15">
      <c r="B29" s="15" t="s">
        <v>44</v>
      </c>
      <c r="C29" s="5"/>
      <c r="D29" s="6"/>
      <c r="E29" s="6"/>
      <c r="F29" s="6"/>
      <c r="J29" s="15" t="s">
        <v>44</v>
      </c>
      <c r="K29" s="5"/>
      <c r="L29" s="6"/>
      <c r="M29" s="6"/>
      <c r="N29" s="6"/>
    </row>
    <row r="30" spans="2:10" ht="15">
      <c r="B30" s="2" t="s">
        <v>40</v>
      </c>
      <c r="J30" s="2" t="s">
        <v>143</v>
      </c>
    </row>
    <row r="31" ht="15">
      <c r="B31" s="2" t="s">
        <v>41</v>
      </c>
    </row>
  </sheetData>
  <sheetProtection/>
  <mergeCells count="4">
    <mergeCell ref="B5:C6"/>
    <mergeCell ref="D5:F5"/>
    <mergeCell ref="J5:K6"/>
    <mergeCell ref="L5:N5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Roman,標準"&amp;12III-103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B2:O31"/>
  <sheetViews>
    <sheetView showGridLines="0" zoomScalePageLayoutView="0" workbookViewId="0" topLeftCell="I1">
      <selection activeCell="I1" sqref="I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8" width="9.140625" style="2" customWidth="1"/>
    <col min="9" max="9" width="7.7109375" style="2" customWidth="1"/>
    <col min="10" max="10" width="9.7109375" style="2" customWidth="1"/>
    <col min="11" max="11" width="28.8515625" style="2" customWidth="1"/>
    <col min="12" max="14" width="11.7109375" style="2" customWidth="1"/>
    <col min="15" max="16384" width="9.140625" style="2" customWidth="1"/>
  </cols>
  <sheetData>
    <row r="2" spans="2:15" ht="15">
      <c r="B2" s="41" t="s">
        <v>65</v>
      </c>
      <c r="C2" s="41"/>
      <c r="D2" s="41"/>
      <c r="E2" s="41"/>
      <c r="F2" s="41"/>
      <c r="G2" s="1"/>
      <c r="J2" s="41" t="s">
        <v>134</v>
      </c>
      <c r="K2" s="41"/>
      <c r="L2" s="41"/>
      <c r="M2" s="41"/>
      <c r="N2" s="41"/>
      <c r="O2" s="1"/>
    </row>
    <row r="3" spans="2:15" ht="15">
      <c r="B3" s="41" t="s">
        <v>85</v>
      </c>
      <c r="C3" s="41"/>
      <c r="D3" s="41"/>
      <c r="E3" s="41"/>
      <c r="F3" s="41"/>
      <c r="G3" s="1"/>
      <c r="J3" s="41" t="s">
        <v>131</v>
      </c>
      <c r="K3" s="41"/>
      <c r="L3" s="41"/>
      <c r="M3" s="41"/>
      <c r="N3" s="41"/>
      <c r="O3" s="1"/>
    </row>
    <row r="4" spans="2:15" ht="15">
      <c r="B4" s="41"/>
      <c r="C4" s="41"/>
      <c r="D4" s="41"/>
      <c r="E4" s="41"/>
      <c r="F4" s="16" t="s">
        <v>0</v>
      </c>
      <c r="G4" s="1"/>
      <c r="J4" s="41"/>
      <c r="K4" s="41"/>
      <c r="L4" s="41"/>
      <c r="M4" s="41"/>
      <c r="N4" s="16" t="s">
        <v>88</v>
      </c>
      <c r="O4" s="1"/>
    </row>
    <row r="5" spans="2:14" ht="15">
      <c r="B5" s="43" t="s">
        <v>45</v>
      </c>
      <c r="C5" s="44"/>
      <c r="D5" s="47" t="s">
        <v>46</v>
      </c>
      <c r="E5" s="48"/>
      <c r="F5" s="49"/>
      <c r="J5" s="43" t="s">
        <v>45</v>
      </c>
      <c r="K5" s="44"/>
      <c r="L5" s="47" t="s">
        <v>46</v>
      </c>
      <c r="M5" s="48"/>
      <c r="N5" s="49"/>
    </row>
    <row r="6" spans="2:14" ht="30" customHeight="1">
      <c r="B6" s="45"/>
      <c r="C6" s="46"/>
      <c r="D6" s="11" t="s">
        <v>42</v>
      </c>
      <c r="E6" s="17" t="s">
        <v>21</v>
      </c>
      <c r="F6" s="18" t="s">
        <v>1</v>
      </c>
      <c r="J6" s="45"/>
      <c r="K6" s="46"/>
      <c r="L6" s="11" t="s">
        <v>135</v>
      </c>
      <c r="M6" s="17" t="s">
        <v>21</v>
      </c>
      <c r="N6" s="18" t="s">
        <v>1</v>
      </c>
    </row>
    <row r="7" spans="2:14" ht="6.75" customHeight="1">
      <c r="B7" s="14"/>
      <c r="C7" s="42"/>
      <c r="D7" s="3"/>
      <c r="E7" s="19"/>
      <c r="F7" s="20"/>
      <c r="J7" s="14"/>
      <c r="K7" s="42"/>
      <c r="L7" s="25"/>
      <c r="M7" s="26"/>
      <c r="N7" s="27"/>
    </row>
    <row r="8" spans="2:14" ht="15">
      <c r="B8" s="4" t="s">
        <v>43</v>
      </c>
      <c r="C8" s="12"/>
      <c r="D8" s="21">
        <f>SUM(D10:D28)</f>
        <v>3707</v>
      </c>
      <c r="E8" s="21">
        <f>SUM(E10:E28)</f>
        <v>1518</v>
      </c>
      <c r="F8" s="22">
        <f>SUM(F10:F28)</f>
        <v>2189</v>
      </c>
      <c r="J8" s="4" t="s">
        <v>142</v>
      </c>
      <c r="K8" s="12"/>
      <c r="L8" s="29">
        <f>D8/D8*100</f>
        <v>100</v>
      </c>
      <c r="M8" s="30">
        <f>E8/D8*100</f>
        <v>40.94955489614243</v>
      </c>
      <c r="N8" s="31">
        <f>F8/D8*100</f>
        <v>59.05044510385756</v>
      </c>
    </row>
    <row r="9" spans="2:14" ht="6.75" customHeight="1">
      <c r="B9" s="4"/>
      <c r="C9" s="12"/>
      <c r="D9" s="21"/>
      <c r="E9" s="21"/>
      <c r="F9" s="22"/>
      <c r="J9" s="4"/>
      <c r="K9" s="12"/>
      <c r="L9" s="29"/>
      <c r="M9" s="30"/>
      <c r="N9" s="31"/>
    </row>
    <row r="10" spans="2:14" ht="15">
      <c r="B10" s="4" t="s">
        <v>2</v>
      </c>
      <c r="C10" s="12" t="s">
        <v>23</v>
      </c>
      <c r="D10" s="6">
        <f aca="true" t="shared" si="0" ref="D10:D15">E10+F10</f>
        <v>0</v>
      </c>
      <c r="E10" s="6">
        <v>0</v>
      </c>
      <c r="F10" s="7">
        <v>0</v>
      </c>
      <c r="J10" s="4" t="s">
        <v>2</v>
      </c>
      <c r="K10" s="12" t="s">
        <v>23</v>
      </c>
      <c r="L10" s="29">
        <f>D10/D8*100</f>
        <v>0</v>
      </c>
      <c r="M10" s="30">
        <f>E10/D8*100</f>
        <v>0</v>
      </c>
      <c r="N10" s="31">
        <f>F10/D8*100</f>
        <v>0</v>
      </c>
    </row>
    <row r="11" spans="2:14" ht="20.25" customHeight="1">
      <c r="B11" s="4" t="s">
        <v>3</v>
      </c>
      <c r="C11" s="12" t="s">
        <v>22</v>
      </c>
      <c r="D11" s="6">
        <f t="shared" si="0"/>
        <v>291</v>
      </c>
      <c r="E11" s="6">
        <v>189</v>
      </c>
      <c r="F11" s="7">
        <v>102</v>
      </c>
      <c r="J11" s="4" t="s">
        <v>3</v>
      </c>
      <c r="K11" s="12" t="s">
        <v>22</v>
      </c>
      <c r="L11" s="29">
        <f>D11/D8*100</f>
        <v>7.850013487995684</v>
      </c>
      <c r="M11" s="30">
        <f>E11/D8*100</f>
        <v>5.098462368492042</v>
      </c>
      <c r="N11" s="31">
        <f>F11/D8*100</f>
        <v>2.7515511195036417</v>
      </c>
    </row>
    <row r="12" spans="2:14" ht="45" customHeight="1">
      <c r="B12" s="4" t="s">
        <v>4</v>
      </c>
      <c r="C12" s="12" t="s">
        <v>24</v>
      </c>
      <c r="D12" s="6">
        <f t="shared" si="0"/>
        <v>60</v>
      </c>
      <c r="E12" s="6">
        <v>51</v>
      </c>
      <c r="F12" s="7">
        <v>9</v>
      </c>
      <c r="J12" s="4" t="s">
        <v>4</v>
      </c>
      <c r="K12" s="12" t="s">
        <v>24</v>
      </c>
      <c r="L12" s="29">
        <f>D12/D8*100</f>
        <v>1.6185594820609657</v>
      </c>
      <c r="M12" s="30">
        <f>E12/D8*100</f>
        <v>1.3757755597518209</v>
      </c>
      <c r="N12" s="31">
        <f>F12/D8*100</f>
        <v>0.24278392230914486</v>
      </c>
    </row>
    <row r="13" spans="2:14" ht="54.75" customHeight="1">
      <c r="B13" s="4" t="s">
        <v>5</v>
      </c>
      <c r="C13" s="12" t="s">
        <v>25</v>
      </c>
      <c r="D13" s="6">
        <f t="shared" si="0"/>
        <v>5</v>
      </c>
      <c r="E13" s="6">
        <v>3</v>
      </c>
      <c r="F13" s="7">
        <v>2</v>
      </c>
      <c r="J13" s="4" t="s">
        <v>5</v>
      </c>
      <c r="K13" s="12" t="s">
        <v>25</v>
      </c>
      <c r="L13" s="29">
        <f>D13/D8*100</f>
        <v>0.1348799568384138</v>
      </c>
      <c r="M13" s="30">
        <f>E13/D8*100</f>
        <v>0.08092797410304828</v>
      </c>
      <c r="N13" s="31">
        <f>F13/D8*100</f>
        <v>0.05395198273536552</v>
      </c>
    </row>
    <row r="14" spans="2:14" ht="15">
      <c r="B14" s="4" t="s">
        <v>6</v>
      </c>
      <c r="C14" s="12" t="s">
        <v>26</v>
      </c>
      <c r="D14" s="6">
        <f t="shared" si="0"/>
        <v>0</v>
      </c>
      <c r="E14" s="6">
        <v>0</v>
      </c>
      <c r="F14" s="7">
        <v>0</v>
      </c>
      <c r="J14" s="4" t="s">
        <v>6</v>
      </c>
      <c r="K14" s="12" t="s">
        <v>26</v>
      </c>
      <c r="L14" s="29">
        <f>D14/D8*100</f>
        <v>0</v>
      </c>
      <c r="M14" s="30">
        <f>E14/D8*100</f>
        <v>0</v>
      </c>
      <c r="N14" s="31">
        <f>F14/D8*100</f>
        <v>0</v>
      </c>
    </row>
    <row r="15" spans="2:14" ht="54.75" customHeight="1">
      <c r="B15" s="4" t="s">
        <v>7</v>
      </c>
      <c r="C15" s="12" t="s">
        <v>27</v>
      </c>
      <c r="D15" s="6">
        <f t="shared" si="0"/>
        <v>2544</v>
      </c>
      <c r="E15" s="6">
        <v>811</v>
      </c>
      <c r="F15" s="7">
        <v>1733</v>
      </c>
      <c r="J15" s="4" t="s">
        <v>7</v>
      </c>
      <c r="K15" s="12" t="s">
        <v>27</v>
      </c>
      <c r="L15" s="29">
        <f>D15/D8*100</f>
        <v>68.62692203938495</v>
      </c>
      <c r="M15" s="30">
        <f>E15/D8*100</f>
        <v>21.87752899919072</v>
      </c>
      <c r="N15" s="31">
        <f>F15/D8*100</f>
        <v>46.74939304019423</v>
      </c>
    </row>
    <row r="16" spans="2:14" ht="15">
      <c r="B16" s="4" t="s">
        <v>8</v>
      </c>
      <c r="C16" s="12" t="s">
        <v>28</v>
      </c>
      <c r="D16" s="6">
        <f aca="true" t="shared" si="1" ref="D16:D28">E16+F16</f>
        <v>1</v>
      </c>
      <c r="E16" s="6">
        <v>1</v>
      </c>
      <c r="F16" s="7">
        <v>0</v>
      </c>
      <c r="J16" s="4" t="s">
        <v>8</v>
      </c>
      <c r="K16" s="12" t="s">
        <v>28</v>
      </c>
      <c r="L16" s="29">
        <f>D16/D8*100</f>
        <v>0.02697599136768276</v>
      </c>
      <c r="M16" s="30">
        <f>E16/D8*100</f>
        <v>0.02697599136768276</v>
      </c>
      <c r="N16" s="31">
        <f>F16/D8*100</f>
        <v>0</v>
      </c>
    </row>
    <row r="17" spans="2:14" ht="40.5" customHeight="1">
      <c r="B17" s="4" t="s">
        <v>9</v>
      </c>
      <c r="C17" s="12" t="s">
        <v>29</v>
      </c>
      <c r="D17" s="6">
        <f t="shared" si="1"/>
        <v>277</v>
      </c>
      <c r="E17" s="6">
        <v>74</v>
      </c>
      <c r="F17" s="7">
        <v>203</v>
      </c>
      <c r="J17" s="4" t="s">
        <v>9</v>
      </c>
      <c r="K17" s="12" t="s">
        <v>29</v>
      </c>
      <c r="L17" s="29">
        <f>D17/D8*100</f>
        <v>7.472349608848125</v>
      </c>
      <c r="M17" s="30">
        <f>E17/D8*100</f>
        <v>1.9962233612085243</v>
      </c>
      <c r="N17" s="31">
        <f>F17/D8*100</f>
        <v>5.476126247639601</v>
      </c>
    </row>
    <row r="18" spans="2:14" ht="15">
      <c r="B18" s="4" t="s">
        <v>10</v>
      </c>
      <c r="C18" s="12" t="s">
        <v>30</v>
      </c>
      <c r="D18" s="6">
        <f t="shared" si="1"/>
        <v>34</v>
      </c>
      <c r="E18" s="6">
        <v>32</v>
      </c>
      <c r="F18" s="7">
        <v>2</v>
      </c>
      <c r="J18" s="4" t="s">
        <v>10</v>
      </c>
      <c r="K18" s="12" t="s">
        <v>30</v>
      </c>
      <c r="L18" s="29">
        <f>D18/D8*100</f>
        <v>0.9171837065012138</v>
      </c>
      <c r="M18" s="30">
        <f>E18/D8*100</f>
        <v>0.8632317237658483</v>
      </c>
      <c r="N18" s="31">
        <f>F18/D8*100</f>
        <v>0.05395198273536552</v>
      </c>
    </row>
    <row r="19" spans="2:14" ht="15">
      <c r="B19" s="4" t="s">
        <v>11</v>
      </c>
      <c r="C19" s="12" t="s">
        <v>31</v>
      </c>
      <c r="D19" s="6">
        <f t="shared" si="1"/>
        <v>48</v>
      </c>
      <c r="E19" s="6">
        <v>30</v>
      </c>
      <c r="F19" s="7">
        <v>18</v>
      </c>
      <c r="J19" s="4" t="s">
        <v>11</v>
      </c>
      <c r="K19" s="12" t="s">
        <v>31</v>
      </c>
      <c r="L19" s="29">
        <f>D19/D8*100</f>
        <v>1.2948475856487724</v>
      </c>
      <c r="M19" s="30">
        <f>E19/D8*100</f>
        <v>0.8092797410304828</v>
      </c>
      <c r="N19" s="31">
        <f>F19/D8*100</f>
        <v>0.4855678446182897</v>
      </c>
    </row>
    <row r="20" spans="2:14" ht="15">
      <c r="B20" s="4" t="s">
        <v>12</v>
      </c>
      <c r="C20" s="12" t="s">
        <v>32</v>
      </c>
      <c r="D20" s="6">
        <f t="shared" si="1"/>
        <v>1</v>
      </c>
      <c r="E20" s="6">
        <v>0</v>
      </c>
      <c r="F20" s="7">
        <v>1</v>
      </c>
      <c r="J20" s="4" t="s">
        <v>12</v>
      </c>
      <c r="K20" s="12" t="s">
        <v>32</v>
      </c>
      <c r="L20" s="29">
        <f>D20/D8*100</f>
        <v>0.02697599136768276</v>
      </c>
      <c r="M20" s="30">
        <f>E20/D8*100</f>
        <v>0</v>
      </c>
      <c r="N20" s="31">
        <f>F20/D8*100</f>
        <v>0.02697599136768276</v>
      </c>
    </row>
    <row r="21" spans="2:14" ht="45" customHeight="1">
      <c r="B21" s="4" t="s">
        <v>13</v>
      </c>
      <c r="C21" s="12" t="s">
        <v>33</v>
      </c>
      <c r="D21" s="6">
        <f t="shared" si="1"/>
        <v>7</v>
      </c>
      <c r="E21" s="6">
        <v>7</v>
      </c>
      <c r="F21" s="7">
        <v>0</v>
      </c>
      <c r="J21" s="4" t="s">
        <v>13</v>
      </c>
      <c r="K21" s="12" t="s">
        <v>33</v>
      </c>
      <c r="L21" s="29">
        <f>D21/D8*100</f>
        <v>0.18883193957377933</v>
      </c>
      <c r="M21" s="30">
        <f>E21/D8*100</f>
        <v>0.18883193957377933</v>
      </c>
      <c r="N21" s="31">
        <f>F21/D8*100</f>
        <v>0</v>
      </c>
    </row>
    <row r="22" spans="2:14" ht="40.5" customHeight="1">
      <c r="B22" s="4" t="s">
        <v>14</v>
      </c>
      <c r="C22" s="12" t="s">
        <v>34</v>
      </c>
      <c r="D22" s="6">
        <f t="shared" si="1"/>
        <v>16</v>
      </c>
      <c r="E22" s="6">
        <v>8</v>
      </c>
      <c r="F22" s="7">
        <v>8</v>
      </c>
      <c r="J22" s="4" t="s">
        <v>14</v>
      </c>
      <c r="K22" s="12" t="s">
        <v>34</v>
      </c>
      <c r="L22" s="29">
        <f>D22/D8*100</f>
        <v>0.43161586188292417</v>
      </c>
      <c r="M22" s="30">
        <f>E22/D8*100</f>
        <v>0.21580793094146208</v>
      </c>
      <c r="N22" s="31">
        <f>F22/D8*100</f>
        <v>0.21580793094146208</v>
      </c>
    </row>
    <row r="23" spans="2:14" ht="54.75" customHeight="1">
      <c r="B23" s="4" t="s">
        <v>15</v>
      </c>
      <c r="C23" s="12" t="s">
        <v>47</v>
      </c>
      <c r="D23" s="6">
        <f t="shared" si="1"/>
        <v>0</v>
      </c>
      <c r="E23" s="6">
        <v>0</v>
      </c>
      <c r="F23" s="7">
        <v>0</v>
      </c>
      <c r="J23" s="4" t="s">
        <v>15</v>
      </c>
      <c r="K23" s="12" t="s">
        <v>47</v>
      </c>
      <c r="L23" s="29">
        <f>D23/D8*100</f>
        <v>0</v>
      </c>
      <c r="M23" s="30">
        <f>E23/D8*100</f>
        <v>0</v>
      </c>
      <c r="N23" s="31">
        <f>F23/D8*100</f>
        <v>0</v>
      </c>
    </row>
    <row r="24" spans="2:14" ht="15">
      <c r="B24" s="4" t="s">
        <v>16</v>
      </c>
      <c r="C24" s="12" t="s">
        <v>35</v>
      </c>
      <c r="D24" s="6">
        <f t="shared" si="1"/>
        <v>152</v>
      </c>
      <c r="E24" s="6">
        <v>139</v>
      </c>
      <c r="F24" s="7">
        <v>13</v>
      </c>
      <c r="J24" s="4" t="s">
        <v>16</v>
      </c>
      <c r="K24" s="12" t="s">
        <v>35</v>
      </c>
      <c r="L24" s="29">
        <f>D24/D8*100</f>
        <v>4.10035068788778</v>
      </c>
      <c r="M24" s="30">
        <f>E24/D8*100</f>
        <v>3.7496628001079038</v>
      </c>
      <c r="N24" s="31">
        <f>F24/D8*100</f>
        <v>0.3506878877798759</v>
      </c>
    </row>
    <row r="25" spans="2:14" ht="40.5" customHeight="1">
      <c r="B25" s="4" t="s">
        <v>17</v>
      </c>
      <c r="C25" s="12" t="s">
        <v>36</v>
      </c>
      <c r="D25" s="6">
        <f t="shared" si="1"/>
        <v>19</v>
      </c>
      <c r="E25" s="6">
        <v>19</v>
      </c>
      <c r="F25" s="7">
        <v>0</v>
      </c>
      <c r="J25" s="4" t="s">
        <v>17</v>
      </c>
      <c r="K25" s="12" t="s">
        <v>36</v>
      </c>
      <c r="L25" s="29">
        <f>D25/D8*100</f>
        <v>0.5125438359859725</v>
      </c>
      <c r="M25" s="30">
        <f>E25/D8*100</f>
        <v>0.5125438359859725</v>
      </c>
      <c r="N25" s="31">
        <f>F25/D8*100</f>
        <v>0</v>
      </c>
    </row>
    <row r="26" spans="2:14" ht="15">
      <c r="B26" s="4" t="s">
        <v>18</v>
      </c>
      <c r="C26" s="12" t="s">
        <v>37</v>
      </c>
      <c r="D26" s="6">
        <f t="shared" si="1"/>
        <v>19</v>
      </c>
      <c r="E26" s="6">
        <v>13</v>
      </c>
      <c r="F26" s="7">
        <v>6</v>
      </c>
      <c r="J26" s="4" t="s">
        <v>18</v>
      </c>
      <c r="K26" s="12" t="s">
        <v>37</v>
      </c>
      <c r="L26" s="29">
        <f>D26/D8*100</f>
        <v>0.5125438359859725</v>
      </c>
      <c r="M26" s="30">
        <f>E26/D8*100</f>
        <v>0.3506878877798759</v>
      </c>
      <c r="N26" s="31">
        <f>F26/D8*100</f>
        <v>0.16185594820609656</v>
      </c>
    </row>
    <row r="27" spans="2:14" ht="15">
      <c r="B27" s="4" t="s">
        <v>19</v>
      </c>
      <c r="C27" s="12" t="s">
        <v>38</v>
      </c>
      <c r="D27" s="6">
        <f t="shared" si="1"/>
        <v>233</v>
      </c>
      <c r="E27" s="6">
        <v>141</v>
      </c>
      <c r="F27" s="7">
        <v>92</v>
      </c>
      <c r="J27" s="4" t="s">
        <v>19</v>
      </c>
      <c r="K27" s="12" t="s">
        <v>38</v>
      </c>
      <c r="L27" s="29">
        <f>D27/D8*100</f>
        <v>6.285405988670084</v>
      </c>
      <c r="M27" s="30">
        <f>E27/D8*100</f>
        <v>3.80361478284327</v>
      </c>
      <c r="N27" s="31">
        <f>F27/D8*100</f>
        <v>2.481791205826814</v>
      </c>
    </row>
    <row r="28" spans="2:14" ht="30">
      <c r="B28" s="8" t="s">
        <v>20</v>
      </c>
      <c r="C28" s="13" t="s">
        <v>39</v>
      </c>
      <c r="D28" s="9">
        <f t="shared" si="1"/>
        <v>0</v>
      </c>
      <c r="E28" s="9">
        <v>0</v>
      </c>
      <c r="F28" s="10">
        <v>0</v>
      </c>
      <c r="J28" s="8" t="s">
        <v>20</v>
      </c>
      <c r="K28" s="13" t="s">
        <v>39</v>
      </c>
      <c r="L28" s="32">
        <f>D28/D8*100</f>
        <v>0</v>
      </c>
      <c r="M28" s="33">
        <f>E28/D8*100</f>
        <v>0</v>
      </c>
      <c r="N28" s="34">
        <f>F28/D8*100</f>
        <v>0</v>
      </c>
    </row>
    <row r="29" spans="2:14" ht="15">
      <c r="B29" s="15" t="s">
        <v>44</v>
      </c>
      <c r="C29" s="5"/>
      <c r="D29" s="6"/>
      <c r="E29" s="6"/>
      <c r="F29" s="6"/>
      <c r="J29" s="15" t="s">
        <v>44</v>
      </c>
      <c r="K29" s="5"/>
      <c r="L29" s="6"/>
      <c r="M29" s="6"/>
      <c r="N29" s="6"/>
    </row>
    <row r="30" spans="2:10" ht="15">
      <c r="B30" s="2" t="s">
        <v>40</v>
      </c>
      <c r="J30" s="2" t="s">
        <v>143</v>
      </c>
    </row>
    <row r="31" ht="15">
      <c r="B31" s="2" t="s">
        <v>41</v>
      </c>
    </row>
  </sheetData>
  <sheetProtection/>
  <mergeCells count="4">
    <mergeCell ref="B5:C6"/>
    <mergeCell ref="D5:F5"/>
    <mergeCell ref="J5:K6"/>
    <mergeCell ref="L5:N5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Roman,標準"&amp;12III-104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B2:O31"/>
  <sheetViews>
    <sheetView showGridLines="0" zoomScalePageLayoutView="0" workbookViewId="0" topLeftCell="I1">
      <selection activeCell="I1" sqref="I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8" width="9.140625" style="2" customWidth="1"/>
    <col min="9" max="9" width="7.7109375" style="2" customWidth="1"/>
    <col min="10" max="10" width="9.7109375" style="2" customWidth="1"/>
    <col min="11" max="11" width="28.8515625" style="2" customWidth="1"/>
    <col min="12" max="14" width="11.7109375" style="2" customWidth="1"/>
    <col min="15" max="16384" width="9.140625" style="2" customWidth="1"/>
  </cols>
  <sheetData>
    <row r="2" spans="2:15" ht="15">
      <c r="B2" s="41" t="s">
        <v>66</v>
      </c>
      <c r="C2" s="41"/>
      <c r="D2" s="41"/>
      <c r="E2" s="41"/>
      <c r="F2" s="41"/>
      <c r="G2" s="1"/>
      <c r="J2" s="41" t="s">
        <v>91</v>
      </c>
      <c r="K2" s="41"/>
      <c r="L2" s="41"/>
      <c r="M2" s="41"/>
      <c r="N2" s="41"/>
      <c r="O2" s="1"/>
    </row>
    <row r="3" spans="2:15" ht="15">
      <c r="B3" s="41" t="s">
        <v>86</v>
      </c>
      <c r="C3" s="41"/>
      <c r="D3" s="41"/>
      <c r="E3" s="41"/>
      <c r="F3" s="41"/>
      <c r="G3" s="1"/>
      <c r="J3" s="41" t="s">
        <v>132</v>
      </c>
      <c r="K3" s="41"/>
      <c r="L3" s="41"/>
      <c r="M3" s="41"/>
      <c r="N3" s="41"/>
      <c r="O3" s="1"/>
    </row>
    <row r="4" spans="2:15" ht="15">
      <c r="B4" s="41"/>
      <c r="C4" s="41"/>
      <c r="D4" s="41"/>
      <c r="E4" s="41"/>
      <c r="F4" s="16" t="s">
        <v>0</v>
      </c>
      <c r="G4" s="1"/>
      <c r="J4" s="41"/>
      <c r="K4" s="41"/>
      <c r="L4" s="41"/>
      <c r="M4" s="41"/>
      <c r="N4" s="16" t="s">
        <v>88</v>
      </c>
      <c r="O4" s="1"/>
    </row>
    <row r="5" spans="2:14" ht="15">
      <c r="B5" s="43" t="s">
        <v>45</v>
      </c>
      <c r="C5" s="44"/>
      <c r="D5" s="47" t="s">
        <v>46</v>
      </c>
      <c r="E5" s="48"/>
      <c r="F5" s="49"/>
      <c r="J5" s="43" t="s">
        <v>45</v>
      </c>
      <c r="K5" s="44"/>
      <c r="L5" s="47" t="s">
        <v>46</v>
      </c>
      <c r="M5" s="48"/>
      <c r="N5" s="49"/>
    </row>
    <row r="6" spans="2:14" ht="30" customHeight="1">
      <c r="B6" s="45"/>
      <c r="C6" s="46"/>
      <c r="D6" s="11" t="s">
        <v>42</v>
      </c>
      <c r="E6" s="17" t="s">
        <v>21</v>
      </c>
      <c r="F6" s="18" t="s">
        <v>1</v>
      </c>
      <c r="J6" s="45"/>
      <c r="K6" s="46"/>
      <c r="L6" s="11" t="s">
        <v>135</v>
      </c>
      <c r="M6" s="17" t="s">
        <v>21</v>
      </c>
      <c r="N6" s="18" t="s">
        <v>1</v>
      </c>
    </row>
    <row r="7" spans="2:14" ht="6.75" customHeight="1">
      <c r="B7" s="14"/>
      <c r="C7" s="42"/>
      <c r="D7" s="3"/>
      <c r="E7" s="19"/>
      <c r="F7" s="20"/>
      <c r="J7" s="14"/>
      <c r="K7" s="42"/>
      <c r="L7" s="25"/>
      <c r="M7" s="26"/>
      <c r="N7" s="27"/>
    </row>
    <row r="8" spans="2:14" ht="15">
      <c r="B8" s="4" t="s">
        <v>43</v>
      </c>
      <c r="C8" s="12"/>
      <c r="D8" s="21">
        <f>SUM(D10:D28)</f>
        <v>790</v>
      </c>
      <c r="E8" s="21">
        <f>SUM(E10:E28)</f>
        <v>374</v>
      </c>
      <c r="F8" s="22">
        <f>SUM(F10:F28)</f>
        <v>416</v>
      </c>
      <c r="J8" s="4" t="s">
        <v>142</v>
      </c>
      <c r="K8" s="12"/>
      <c r="L8" s="29">
        <f>D8/D8*100</f>
        <v>100</v>
      </c>
      <c r="M8" s="30">
        <f>E8/D8*100</f>
        <v>47.34177215189874</v>
      </c>
      <c r="N8" s="31">
        <f>F8/D8*100</f>
        <v>52.65822784810127</v>
      </c>
    </row>
    <row r="9" spans="2:14" ht="6.75" customHeight="1">
      <c r="B9" s="4"/>
      <c r="C9" s="12"/>
      <c r="D9" s="21"/>
      <c r="E9" s="21"/>
      <c r="F9" s="22"/>
      <c r="J9" s="4"/>
      <c r="K9" s="12"/>
      <c r="L9" s="29"/>
      <c r="M9" s="30"/>
      <c r="N9" s="31"/>
    </row>
    <row r="10" spans="2:14" ht="15">
      <c r="B10" s="4" t="s">
        <v>2</v>
      </c>
      <c r="C10" s="12" t="s">
        <v>23</v>
      </c>
      <c r="D10" s="6">
        <f aca="true" t="shared" si="0" ref="D10:D15">E10+F10</f>
        <v>11</v>
      </c>
      <c r="E10" s="6">
        <v>10</v>
      </c>
      <c r="F10" s="7">
        <v>1</v>
      </c>
      <c r="J10" s="4" t="s">
        <v>2</v>
      </c>
      <c r="K10" s="12" t="s">
        <v>23</v>
      </c>
      <c r="L10" s="29">
        <f>D10/D8*100</f>
        <v>1.3924050632911391</v>
      </c>
      <c r="M10" s="30">
        <f>E10/D8*100</f>
        <v>1.2658227848101267</v>
      </c>
      <c r="N10" s="31">
        <f>F10/D8*100</f>
        <v>0.12658227848101267</v>
      </c>
    </row>
    <row r="11" spans="2:14" ht="20.25" customHeight="1">
      <c r="B11" s="4" t="s">
        <v>3</v>
      </c>
      <c r="C11" s="12" t="s">
        <v>22</v>
      </c>
      <c r="D11" s="6">
        <f t="shared" si="0"/>
        <v>119</v>
      </c>
      <c r="E11" s="6">
        <v>78</v>
      </c>
      <c r="F11" s="7">
        <v>41</v>
      </c>
      <c r="J11" s="4" t="s">
        <v>3</v>
      </c>
      <c r="K11" s="12" t="s">
        <v>22</v>
      </c>
      <c r="L11" s="29">
        <f>D11/D8*100</f>
        <v>15.063291139240507</v>
      </c>
      <c r="M11" s="30">
        <f>E11/D8*100</f>
        <v>9.873417721518987</v>
      </c>
      <c r="N11" s="31">
        <f>F11/D8*100</f>
        <v>5.189873417721519</v>
      </c>
    </row>
    <row r="12" spans="2:14" ht="45" customHeight="1">
      <c r="B12" s="4" t="s">
        <v>4</v>
      </c>
      <c r="C12" s="12" t="s">
        <v>24</v>
      </c>
      <c r="D12" s="6">
        <f t="shared" si="0"/>
        <v>11</v>
      </c>
      <c r="E12" s="6">
        <v>10</v>
      </c>
      <c r="F12" s="7">
        <v>1</v>
      </c>
      <c r="J12" s="4" t="s">
        <v>4</v>
      </c>
      <c r="K12" s="12" t="s">
        <v>24</v>
      </c>
      <c r="L12" s="29">
        <f>D12/D8*100</f>
        <v>1.3924050632911391</v>
      </c>
      <c r="M12" s="30">
        <f>E12/D8*100</f>
        <v>1.2658227848101267</v>
      </c>
      <c r="N12" s="31">
        <f>F12/D8*100</f>
        <v>0.12658227848101267</v>
      </c>
    </row>
    <row r="13" spans="2:14" ht="54.75" customHeight="1">
      <c r="B13" s="4" t="s">
        <v>5</v>
      </c>
      <c r="C13" s="12" t="s">
        <v>25</v>
      </c>
      <c r="D13" s="6">
        <f t="shared" si="0"/>
        <v>0</v>
      </c>
      <c r="E13" s="6">
        <v>0</v>
      </c>
      <c r="F13" s="7">
        <v>0</v>
      </c>
      <c r="J13" s="4" t="s">
        <v>5</v>
      </c>
      <c r="K13" s="12" t="s">
        <v>25</v>
      </c>
      <c r="L13" s="29">
        <f>D13/D8*100</f>
        <v>0</v>
      </c>
      <c r="M13" s="30">
        <f>E13/D8*100</f>
        <v>0</v>
      </c>
      <c r="N13" s="31">
        <f>F13/D8*100</f>
        <v>0</v>
      </c>
    </row>
    <row r="14" spans="2:14" ht="15">
      <c r="B14" s="4" t="s">
        <v>6</v>
      </c>
      <c r="C14" s="12" t="s">
        <v>26</v>
      </c>
      <c r="D14" s="6">
        <f t="shared" si="0"/>
        <v>0</v>
      </c>
      <c r="E14" s="6">
        <v>0</v>
      </c>
      <c r="F14" s="7">
        <v>0</v>
      </c>
      <c r="J14" s="4" t="s">
        <v>6</v>
      </c>
      <c r="K14" s="12" t="s">
        <v>26</v>
      </c>
      <c r="L14" s="29">
        <f>D14/D8*100</f>
        <v>0</v>
      </c>
      <c r="M14" s="30">
        <f>E14/D8*100</f>
        <v>0</v>
      </c>
      <c r="N14" s="31">
        <f>F14/D8*100</f>
        <v>0</v>
      </c>
    </row>
    <row r="15" spans="2:14" ht="54.75" customHeight="1">
      <c r="B15" s="4" t="s">
        <v>7</v>
      </c>
      <c r="C15" s="12" t="s">
        <v>27</v>
      </c>
      <c r="D15" s="6">
        <f t="shared" si="0"/>
        <v>352</v>
      </c>
      <c r="E15" s="6">
        <v>125</v>
      </c>
      <c r="F15" s="7">
        <v>227</v>
      </c>
      <c r="J15" s="4" t="s">
        <v>7</v>
      </c>
      <c r="K15" s="12" t="s">
        <v>27</v>
      </c>
      <c r="L15" s="29">
        <f>D15/D8*100</f>
        <v>44.55696202531645</v>
      </c>
      <c r="M15" s="30">
        <f>E15/D8*100</f>
        <v>15.822784810126583</v>
      </c>
      <c r="N15" s="31">
        <f>F15/D8*100</f>
        <v>28.73417721518987</v>
      </c>
    </row>
    <row r="16" spans="2:14" ht="15">
      <c r="B16" s="4" t="s">
        <v>8</v>
      </c>
      <c r="C16" s="12" t="s">
        <v>28</v>
      </c>
      <c r="D16" s="6">
        <f aca="true" t="shared" si="1" ref="D16:D28">E16+F16</f>
        <v>1</v>
      </c>
      <c r="E16" s="6">
        <v>0</v>
      </c>
      <c r="F16" s="7">
        <v>1</v>
      </c>
      <c r="J16" s="4" t="s">
        <v>8</v>
      </c>
      <c r="K16" s="12" t="s">
        <v>28</v>
      </c>
      <c r="L16" s="29">
        <f>D16/D8*100</f>
        <v>0.12658227848101267</v>
      </c>
      <c r="M16" s="30">
        <f>E16/D8*100</f>
        <v>0</v>
      </c>
      <c r="N16" s="31">
        <f>F16/D8*100</f>
        <v>0.12658227848101267</v>
      </c>
    </row>
    <row r="17" spans="2:14" ht="40.5" customHeight="1">
      <c r="B17" s="4" t="s">
        <v>9</v>
      </c>
      <c r="C17" s="12" t="s">
        <v>29</v>
      </c>
      <c r="D17" s="6">
        <f t="shared" si="1"/>
        <v>172</v>
      </c>
      <c r="E17" s="6">
        <v>59</v>
      </c>
      <c r="F17" s="7">
        <v>113</v>
      </c>
      <c r="J17" s="4" t="s">
        <v>9</v>
      </c>
      <c r="K17" s="12" t="s">
        <v>29</v>
      </c>
      <c r="L17" s="29">
        <f>D17/D8*100</f>
        <v>21.772151898734176</v>
      </c>
      <c r="M17" s="30">
        <f>E17/D8*100</f>
        <v>7.468354430379747</v>
      </c>
      <c r="N17" s="31">
        <f>F17/D8*100</f>
        <v>14.303797468354432</v>
      </c>
    </row>
    <row r="18" spans="2:14" ht="15">
      <c r="B18" s="4" t="s">
        <v>10</v>
      </c>
      <c r="C18" s="12" t="s">
        <v>30</v>
      </c>
      <c r="D18" s="6">
        <f t="shared" si="1"/>
        <v>2</v>
      </c>
      <c r="E18" s="6">
        <v>2</v>
      </c>
      <c r="F18" s="7">
        <v>0</v>
      </c>
      <c r="J18" s="4" t="s">
        <v>10</v>
      </c>
      <c r="K18" s="12" t="s">
        <v>30</v>
      </c>
      <c r="L18" s="29">
        <f>D18/D8*100</f>
        <v>0.25316455696202533</v>
      </c>
      <c r="M18" s="30">
        <f>E18/D8*100</f>
        <v>0.25316455696202533</v>
      </c>
      <c r="N18" s="31">
        <f>F18/D8*100</f>
        <v>0</v>
      </c>
    </row>
    <row r="19" spans="2:14" ht="15">
      <c r="B19" s="4" t="s">
        <v>11</v>
      </c>
      <c r="C19" s="12" t="s">
        <v>31</v>
      </c>
      <c r="D19" s="6">
        <f t="shared" si="1"/>
        <v>4</v>
      </c>
      <c r="E19" s="6">
        <v>2</v>
      </c>
      <c r="F19" s="7">
        <v>2</v>
      </c>
      <c r="J19" s="4" t="s">
        <v>11</v>
      </c>
      <c r="K19" s="12" t="s">
        <v>31</v>
      </c>
      <c r="L19" s="29">
        <f>D19/D8*100</f>
        <v>0.5063291139240507</v>
      </c>
      <c r="M19" s="30">
        <f>E19/D8*100</f>
        <v>0.25316455696202533</v>
      </c>
      <c r="N19" s="31">
        <f>F19/D8*100</f>
        <v>0.25316455696202533</v>
      </c>
    </row>
    <row r="20" spans="2:14" ht="15">
      <c r="B20" s="4" t="s">
        <v>12</v>
      </c>
      <c r="C20" s="12" t="s">
        <v>32</v>
      </c>
      <c r="D20" s="6">
        <f t="shared" si="1"/>
        <v>1</v>
      </c>
      <c r="E20" s="6">
        <v>1</v>
      </c>
      <c r="F20" s="7">
        <v>0</v>
      </c>
      <c r="J20" s="4" t="s">
        <v>12</v>
      </c>
      <c r="K20" s="12" t="s">
        <v>32</v>
      </c>
      <c r="L20" s="29">
        <f>D20/D8*100</f>
        <v>0.12658227848101267</v>
      </c>
      <c r="M20" s="30">
        <f>E20/D8*100</f>
        <v>0.12658227848101267</v>
      </c>
      <c r="N20" s="31">
        <f>F20/D8*100</f>
        <v>0</v>
      </c>
    </row>
    <row r="21" spans="2:14" ht="45" customHeight="1">
      <c r="B21" s="4" t="s">
        <v>13</v>
      </c>
      <c r="C21" s="12" t="s">
        <v>33</v>
      </c>
      <c r="D21" s="6">
        <f t="shared" si="1"/>
        <v>0</v>
      </c>
      <c r="E21" s="6">
        <v>0</v>
      </c>
      <c r="F21" s="7">
        <v>0</v>
      </c>
      <c r="J21" s="4" t="s">
        <v>13</v>
      </c>
      <c r="K21" s="12" t="s">
        <v>33</v>
      </c>
      <c r="L21" s="29">
        <f>D21/D8*100</f>
        <v>0</v>
      </c>
      <c r="M21" s="30">
        <f>E21/D8*100</f>
        <v>0</v>
      </c>
      <c r="N21" s="31">
        <f>F21/D8*100</f>
        <v>0</v>
      </c>
    </row>
    <row r="22" spans="2:14" ht="40.5" customHeight="1">
      <c r="B22" s="4" t="s">
        <v>14</v>
      </c>
      <c r="C22" s="12" t="s">
        <v>34</v>
      </c>
      <c r="D22" s="6">
        <f t="shared" si="1"/>
        <v>8</v>
      </c>
      <c r="E22" s="6">
        <v>2</v>
      </c>
      <c r="F22" s="7">
        <v>6</v>
      </c>
      <c r="J22" s="4" t="s">
        <v>14</v>
      </c>
      <c r="K22" s="12" t="s">
        <v>34</v>
      </c>
      <c r="L22" s="29">
        <f>D22/D8*100</f>
        <v>1.0126582278481013</v>
      </c>
      <c r="M22" s="30">
        <f>E22/D8*100</f>
        <v>0.25316455696202533</v>
      </c>
      <c r="N22" s="31">
        <f>F22/D8*100</f>
        <v>0.7594936708860759</v>
      </c>
    </row>
    <row r="23" spans="2:14" ht="54.75" customHeight="1">
      <c r="B23" s="4" t="s">
        <v>15</v>
      </c>
      <c r="C23" s="12" t="s">
        <v>47</v>
      </c>
      <c r="D23" s="6">
        <f t="shared" si="1"/>
        <v>0</v>
      </c>
      <c r="E23" s="6">
        <v>0</v>
      </c>
      <c r="F23" s="7">
        <v>0</v>
      </c>
      <c r="J23" s="4" t="s">
        <v>15</v>
      </c>
      <c r="K23" s="12" t="s">
        <v>47</v>
      </c>
      <c r="L23" s="29">
        <f>D23/D8*100</f>
        <v>0</v>
      </c>
      <c r="M23" s="30">
        <f>E23/D8*100</f>
        <v>0</v>
      </c>
      <c r="N23" s="31">
        <f>F23/D8*100</f>
        <v>0</v>
      </c>
    </row>
    <row r="24" spans="2:14" ht="15">
      <c r="B24" s="4" t="s">
        <v>16</v>
      </c>
      <c r="C24" s="12" t="s">
        <v>35</v>
      </c>
      <c r="D24" s="6">
        <f t="shared" si="1"/>
        <v>29</v>
      </c>
      <c r="E24" s="6">
        <v>25</v>
      </c>
      <c r="F24" s="7">
        <v>4</v>
      </c>
      <c r="J24" s="4" t="s">
        <v>16</v>
      </c>
      <c r="K24" s="12" t="s">
        <v>35</v>
      </c>
      <c r="L24" s="29">
        <f>D24/D8*100</f>
        <v>3.670886075949367</v>
      </c>
      <c r="M24" s="30">
        <f>E24/D8*100</f>
        <v>3.1645569620253164</v>
      </c>
      <c r="N24" s="31">
        <f>F24/D8*100</f>
        <v>0.5063291139240507</v>
      </c>
    </row>
    <row r="25" spans="2:14" ht="40.5" customHeight="1">
      <c r="B25" s="4" t="s">
        <v>17</v>
      </c>
      <c r="C25" s="12" t="s">
        <v>36</v>
      </c>
      <c r="D25" s="6">
        <f t="shared" si="1"/>
        <v>13</v>
      </c>
      <c r="E25" s="6">
        <v>11</v>
      </c>
      <c r="F25" s="7">
        <v>2</v>
      </c>
      <c r="J25" s="4" t="s">
        <v>17</v>
      </c>
      <c r="K25" s="12" t="s">
        <v>36</v>
      </c>
      <c r="L25" s="29">
        <f>D25/D8*100</f>
        <v>1.6455696202531647</v>
      </c>
      <c r="M25" s="30">
        <f>E25/D8*100</f>
        <v>1.3924050632911391</v>
      </c>
      <c r="N25" s="31">
        <f>F25/D8*100</f>
        <v>0.25316455696202533</v>
      </c>
    </row>
    <row r="26" spans="2:14" ht="15">
      <c r="B26" s="4" t="s">
        <v>18</v>
      </c>
      <c r="C26" s="12" t="s">
        <v>37</v>
      </c>
      <c r="D26" s="6">
        <f t="shared" si="1"/>
        <v>2</v>
      </c>
      <c r="E26" s="6">
        <v>1</v>
      </c>
      <c r="F26" s="7">
        <v>1</v>
      </c>
      <c r="J26" s="4" t="s">
        <v>18</v>
      </c>
      <c r="K26" s="12" t="s">
        <v>37</v>
      </c>
      <c r="L26" s="29">
        <f>D26/D8*100</f>
        <v>0.25316455696202533</v>
      </c>
      <c r="M26" s="30">
        <f>E26/D8*100</f>
        <v>0.12658227848101267</v>
      </c>
      <c r="N26" s="31">
        <f>F26/D8*100</f>
        <v>0.12658227848101267</v>
      </c>
    </row>
    <row r="27" spans="2:14" ht="15">
      <c r="B27" s="4" t="s">
        <v>19</v>
      </c>
      <c r="C27" s="12" t="s">
        <v>38</v>
      </c>
      <c r="D27" s="6">
        <f t="shared" si="1"/>
        <v>65</v>
      </c>
      <c r="E27" s="6">
        <v>48</v>
      </c>
      <c r="F27" s="7">
        <v>17</v>
      </c>
      <c r="J27" s="4" t="s">
        <v>19</v>
      </c>
      <c r="K27" s="12" t="s">
        <v>38</v>
      </c>
      <c r="L27" s="29">
        <f>D27/D8*100</f>
        <v>8.227848101265822</v>
      </c>
      <c r="M27" s="30">
        <f>E27/D8*100</f>
        <v>6.075949367088607</v>
      </c>
      <c r="N27" s="31">
        <f>F27/D8*100</f>
        <v>2.151898734177215</v>
      </c>
    </row>
    <row r="28" spans="2:14" ht="30">
      <c r="B28" s="8" t="s">
        <v>20</v>
      </c>
      <c r="C28" s="13" t="s">
        <v>39</v>
      </c>
      <c r="D28" s="9">
        <f t="shared" si="1"/>
        <v>0</v>
      </c>
      <c r="E28" s="9">
        <v>0</v>
      </c>
      <c r="F28" s="10">
        <v>0</v>
      </c>
      <c r="J28" s="8" t="s">
        <v>20</v>
      </c>
      <c r="K28" s="13" t="s">
        <v>39</v>
      </c>
      <c r="L28" s="32">
        <f>D28/D8*100</f>
        <v>0</v>
      </c>
      <c r="M28" s="33">
        <f>E28/D8*100</f>
        <v>0</v>
      </c>
      <c r="N28" s="34">
        <f>F28/D8*100</f>
        <v>0</v>
      </c>
    </row>
    <row r="29" spans="2:14" ht="15">
      <c r="B29" s="15" t="s">
        <v>44</v>
      </c>
      <c r="C29" s="5"/>
      <c r="D29" s="6"/>
      <c r="E29" s="6"/>
      <c r="F29" s="6"/>
      <c r="J29" s="15" t="s">
        <v>44</v>
      </c>
      <c r="K29" s="5"/>
      <c r="L29" s="6"/>
      <c r="M29" s="6"/>
      <c r="N29" s="6"/>
    </row>
    <row r="30" spans="2:10" ht="15">
      <c r="B30" s="2" t="s">
        <v>40</v>
      </c>
      <c r="J30" s="2" t="s">
        <v>143</v>
      </c>
    </row>
    <row r="31" ht="15">
      <c r="B31" s="2" t="s">
        <v>41</v>
      </c>
    </row>
  </sheetData>
  <sheetProtection/>
  <mergeCells count="4">
    <mergeCell ref="B5:C6"/>
    <mergeCell ref="D5:F5"/>
    <mergeCell ref="J5:K6"/>
    <mergeCell ref="L5:N5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Roman,標準"&amp;12III-105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B2:O31"/>
  <sheetViews>
    <sheetView showGridLines="0" zoomScalePageLayoutView="0" workbookViewId="0" topLeftCell="I1">
      <selection activeCell="I1" sqref="I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8" width="9.140625" style="2" customWidth="1"/>
    <col min="9" max="9" width="7.7109375" style="2" customWidth="1"/>
    <col min="10" max="10" width="9.7109375" style="2" customWidth="1"/>
    <col min="11" max="11" width="28.8515625" style="2" customWidth="1"/>
    <col min="12" max="14" width="11.7109375" style="2" customWidth="1"/>
    <col min="15" max="16384" width="9.140625" style="2" customWidth="1"/>
  </cols>
  <sheetData>
    <row r="2" spans="2:15" ht="15">
      <c r="B2" s="41" t="s">
        <v>67</v>
      </c>
      <c r="C2" s="41"/>
      <c r="D2" s="41"/>
      <c r="E2" s="41"/>
      <c r="F2" s="41"/>
      <c r="G2" s="1"/>
      <c r="J2" s="41" t="s">
        <v>89</v>
      </c>
      <c r="K2" s="41"/>
      <c r="L2" s="41"/>
      <c r="M2" s="41"/>
      <c r="N2" s="41"/>
      <c r="O2" s="1"/>
    </row>
    <row r="3" spans="2:15" ht="15">
      <c r="B3" s="41" t="s">
        <v>87</v>
      </c>
      <c r="C3" s="41"/>
      <c r="D3" s="41"/>
      <c r="E3" s="41"/>
      <c r="F3" s="41"/>
      <c r="G3" s="1"/>
      <c r="J3" s="41" t="s">
        <v>90</v>
      </c>
      <c r="K3" s="41"/>
      <c r="L3" s="41"/>
      <c r="M3" s="41"/>
      <c r="N3" s="41"/>
      <c r="O3" s="1"/>
    </row>
    <row r="4" spans="2:15" ht="15">
      <c r="B4" s="41"/>
      <c r="C4" s="41"/>
      <c r="D4" s="41"/>
      <c r="E4" s="41"/>
      <c r="F4" s="16" t="s">
        <v>0</v>
      </c>
      <c r="G4" s="1"/>
      <c r="J4" s="41"/>
      <c r="K4" s="41"/>
      <c r="L4" s="41"/>
      <c r="M4" s="41"/>
      <c r="N4" s="16" t="s">
        <v>88</v>
      </c>
      <c r="O4" s="1"/>
    </row>
    <row r="5" spans="2:14" ht="15">
      <c r="B5" s="43" t="s">
        <v>45</v>
      </c>
      <c r="C5" s="44"/>
      <c r="D5" s="47" t="s">
        <v>46</v>
      </c>
      <c r="E5" s="48"/>
      <c r="F5" s="49"/>
      <c r="J5" s="43" t="s">
        <v>45</v>
      </c>
      <c r="K5" s="44"/>
      <c r="L5" s="47" t="s">
        <v>46</v>
      </c>
      <c r="M5" s="48"/>
      <c r="N5" s="49"/>
    </row>
    <row r="6" spans="2:14" ht="30" customHeight="1">
      <c r="B6" s="45"/>
      <c r="C6" s="46"/>
      <c r="D6" s="11" t="s">
        <v>42</v>
      </c>
      <c r="E6" s="17" t="s">
        <v>21</v>
      </c>
      <c r="F6" s="18" t="s">
        <v>1</v>
      </c>
      <c r="J6" s="45"/>
      <c r="K6" s="46"/>
      <c r="L6" s="11" t="s">
        <v>135</v>
      </c>
      <c r="M6" s="17" t="s">
        <v>21</v>
      </c>
      <c r="N6" s="18" t="s">
        <v>1</v>
      </c>
    </row>
    <row r="7" spans="2:14" ht="6.75" customHeight="1">
      <c r="B7" s="14"/>
      <c r="C7" s="42"/>
      <c r="D7" s="3"/>
      <c r="E7" s="19"/>
      <c r="F7" s="20"/>
      <c r="J7" s="14"/>
      <c r="K7" s="42"/>
      <c r="L7" s="25"/>
      <c r="M7" s="26"/>
      <c r="N7" s="27"/>
    </row>
    <row r="8" spans="2:14" ht="15">
      <c r="B8" s="4" t="s">
        <v>43</v>
      </c>
      <c r="C8" s="12"/>
      <c r="D8" s="21">
        <f>SUM(D10:D28)</f>
        <v>1902</v>
      </c>
      <c r="E8" s="21">
        <f>SUM(E10:E28)</f>
        <v>822</v>
      </c>
      <c r="F8" s="22">
        <f>SUM(F10:F28)</f>
        <v>1080</v>
      </c>
      <c r="H8" s="28"/>
      <c r="J8" s="4" t="s">
        <v>142</v>
      </c>
      <c r="K8" s="12"/>
      <c r="L8" s="29">
        <f>D8/D8*100</f>
        <v>100</v>
      </c>
      <c r="M8" s="30">
        <f>E8/D8*100</f>
        <v>43.217665615141954</v>
      </c>
      <c r="N8" s="31">
        <f>F8/D8*100</f>
        <v>56.782334384858046</v>
      </c>
    </row>
    <row r="9" spans="2:14" ht="6.75" customHeight="1">
      <c r="B9" s="4"/>
      <c r="C9" s="12"/>
      <c r="D9" s="21"/>
      <c r="E9" s="21"/>
      <c r="F9" s="22"/>
      <c r="J9" s="4"/>
      <c r="K9" s="12"/>
      <c r="L9" s="29"/>
      <c r="M9" s="30"/>
      <c r="N9" s="31"/>
    </row>
    <row r="10" spans="2:14" ht="15">
      <c r="B10" s="4" t="s">
        <v>2</v>
      </c>
      <c r="C10" s="12" t="s">
        <v>23</v>
      </c>
      <c r="D10" s="6">
        <f aca="true" t="shared" si="0" ref="D10:D15">E10+F10</f>
        <v>1</v>
      </c>
      <c r="E10" s="6">
        <v>0</v>
      </c>
      <c r="F10" s="7">
        <v>1</v>
      </c>
      <c r="J10" s="4" t="s">
        <v>2</v>
      </c>
      <c r="K10" s="12" t="s">
        <v>23</v>
      </c>
      <c r="L10" s="29">
        <f>D10/D8*100</f>
        <v>0.052576235541535225</v>
      </c>
      <c r="M10" s="30">
        <f>E10/D8*100</f>
        <v>0</v>
      </c>
      <c r="N10" s="31">
        <f>F10/D8*100</f>
        <v>0.052576235541535225</v>
      </c>
    </row>
    <row r="11" spans="2:14" ht="20.25" customHeight="1">
      <c r="B11" s="4" t="s">
        <v>3</v>
      </c>
      <c r="C11" s="12" t="s">
        <v>22</v>
      </c>
      <c r="D11" s="6">
        <f t="shared" si="0"/>
        <v>176</v>
      </c>
      <c r="E11" s="6">
        <v>114</v>
      </c>
      <c r="F11" s="7">
        <v>62</v>
      </c>
      <c r="J11" s="4" t="s">
        <v>3</v>
      </c>
      <c r="K11" s="12" t="s">
        <v>22</v>
      </c>
      <c r="L11" s="29">
        <f>D11/D8*100</f>
        <v>9.253417455310199</v>
      </c>
      <c r="M11" s="30">
        <f>E11/D8*100</f>
        <v>5.993690851735016</v>
      </c>
      <c r="N11" s="31">
        <f>F11/D8*100</f>
        <v>3.2597266035751837</v>
      </c>
    </row>
    <row r="12" spans="2:14" ht="45" customHeight="1">
      <c r="B12" s="4" t="s">
        <v>4</v>
      </c>
      <c r="C12" s="12" t="s">
        <v>24</v>
      </c>
      <c r="D12" s="6">
        <f t="shared" si="0"/>
        <v>11</v>
      </c>
      <c r="E12" s="6">
        <v>10</v>
      </c>
      <c r="F12" s="7">
        <v>1</v>
      </c>
      <c r="J12" s="4" t="s">
        <v>4</v>
      </c>
      <c r="K12" s="12" t="s">
        <v>24</v>
      </c>
      <c r="L12" s="29">
        <f>D12/D8*100</f>
        <v>0.5783385909568874</v>
      </c>
      <c r="M12" s="30">
        <f>E12/D8*100</f>
        <v>0.5257623554153523</v>
      </c>
      <c r="N12" s="31">
        <f>F12/D8*100</f>
        <v>0.052576235541535225</v>
      </c>
    </row>
    <row r="13" spans="2:14" ht="54.75" customHeight="1">
      <c r="B13" s="4" t="s">
        <v>5</v>
      </c>
      <c r="C13" s="12" t="s">
        <v>25</v>
      </c>
      <c r="D13" s="6">
        <f t="shared" si="0"/>
        <v>3</v>
      </c>
      <c r="E13" s="6">
        <v>2</v>
      </c>
      <c r="F13" s="7">
        <v>1</v>
      </c>
      <c r="J13" s="4" t="s">
        <v>5</v>
      </c>
      <c r="K13" s="12" t="s">
        <v>25</v>
      </c>
      <c r="L13" s="29">
        <f>D13/D8*100</f>
        <v>0.15772870662460567</v>
      </c>
      <c r="M13" s="30">
        <f>E13/D8*100</f>
        <v>0.10515247108307045</v>
      </c>
      <c r="N13" s="31">
        <f>F13/D8*100</f>
        <v>0.052576235541535225</v>
      </c>
    </row>
    <row r="14" spans="2:14" ht="15">
      <c r="B14" s="4" t="s">
        <v>6</v>
      </c>
      <c r="C14" s="12" t="s">
        <v>26</v>
      </c>
      <c r="D14" s="6">
        <f t="shared" si="0"/>
        <v>0</v>
      </c>
      <c r="E14" s="6">
        <v>0</v>
      </c>
      <c r="F14" s="7">
        <v>0</v>
      </c>
      <c r="J14" s="4" t="s">
        <v>6</v>
      </c>
      <c r="K14" s="12" t="s">
        <v>26</v>
      </c>
      <c r="L14" s="29">
        <f>D14/D8*100</f>
        <v>0</v>
      </c>
      <c r="M14" s="30">
        <f>E14/D8*100</f>
        <v>0</v>
      </c>
      <c r="N14" s="31">
        <f>F14/D8*100</f>
        <v>0</v>
      </c>
    </row>
    <row r="15" spans="2:14" ht="54.75" customHeight="1">
      <c r="B15" s="4" t="s">
        <v>7</v>
      </c>
      <c r="C15" s="12" t="s">
        <v>27</v>
      </c>
      <c r="D15" s="6">
        <f t="shared" si="0"/>
        <v>1170</v>
      </c>
      <c r="E15" s="6">
        <v>373</v>
      </c>
      <c r="F15" s="7">
        <v>797</v>
      </c>
      <c r="J15" s="4" t="s">
        <v>7</v>
      </c>
      <c r="K15" s="12" t="s">
        <v>27</v>
      </c>
      <c r="L15" s="29">
        <f>D15/D8*100</f>
        <v>61.51419558359621</v>
      </c>
      <c r="M15" s="30">
        <f>E15/D8*100</f>
        <v>19.61093585699264</v>
      </c>
      <c r="N15" s="31">
        <f>F15/D8*100</f>
        <v>41.90325972660357</v>
      </c>
    </row>
    <row r="16" spans="2:14" ht="15">
      <c r="B16" s="4" t="s">
        <v>8</v>
      </c>
      <c r="C16" s="12" t="s">
        <v>28</v>
      </c>
      <c r="D16" s="6">
        <f aca="true" t="shared" si="1" ref="D16:D28">E16+F16</f>
        <v>4</v>
      </c>
      <c r="E16" s="6">
        <v>4</v>
      </c>
      <c r="F16" s="7">
        <v>0</v>
      </c>
      <c r="J16" s="4" t="s">
        <v>8</v>
      </c>
      <c r="K16" s="12" t="s">
        <v>28</v>
      </c>
      <c r="L16" s="29">
        <f>D16/D8*100</f>
        <v>0.2103049421661409</v>
      </c>
      <c r="M16" s="30">
        <f>E16/D8*100</f>
        <v>0.2103049421661409</v>
      </c>
      <c r="N16" s="31">
        <f>F16/D8*100</f>
        <v>0</v>
      </c>
    </row>
    <row r="17" spans="2:14" ht="40.5" customHeight="1">
      <c r="B17" s="4" t="s">
        <v>9</v>
      </c>
      <c r="C17" s="12" t="s">
        <v>29</v>
      </c>
      <c r="D17" s="6">
        <f t="shared" si="1"/>
        <v>139</v>
      </c>
      <c r="E17" s="6">
        <v>63</v>
      </c>
      <c r="F17" s="7">
        <v>76</v>
      </c>
      <c r="J17" s="4" t="s">
        <v>9</v>
      </c>
      <c r="K17" s="12" t="s">
        <v>29</v>
      </c>
      <c r="L17" s="29">
        <f>D17/D8*100</f>
        <v>7.308096740273397</v>
      </c>
      <c r="M17" s="30">
        <f>E17/D8*100</f>
        <v>3.3123028391167195</v>
      </c>
      <c r="N17" s="31">
        <f>F17/D8*100</f>
        <v>3.995793901156677</v>
      </c>
    </row>
    <row r="18" spans="2:14" ht="15">
      <c r="B18" s="4" t="s">
        <v>10</v>
      </c>
      <c r="C18" s="12" t="s">
        <v>30</v>
      </c>
      <c r="D18" s="6">
        <f t="shared" si="1"/>
        <v>22</v>
      </c>
      <c r="E18" s="6">
        <v>19</v>
      </c>
      <c r="F18" s="7">
        <v>3</v>
      </c>
      <c r="J18" s="4" t="s">
        <v>10</v>
      </c>
      <c r="K18" s="12" t="s">
        <v>30</v>
      </c>
      <c r="L18" s="29">
        <f>D18/D8*100</f>
        <v>1.1566771819137749</v>
      </c>
      <c r="M18" s="30">
        <f>E18/D8*100</f>
        <v>0.9989484752891693</v>
      </c>
      <c r="N18" s="31">
        <f>F18/D8*100</f>
        <v>0.15772870662460567</v>
      </c>
    </row>
    <row r="19" spans="2:14" ht="15">
      <c r="B19" s="4" t="s">
        <v>11</v>
      </c>
      <c r="C19" s="12" t="s">
        <v>31</v>
      </c>
      <c r="D19" s="6">
        <f t="shared" si="1"/>
        <v>58</v>
      </c>
      <c r="E19" s="6">
        <v>34</v>
      </c>
      <c r="F19" s="7">
        <v>24</v>
      </c>
      <c r="J19" s="4" t="s">
        <v>11</v>
      </c>
      <c r="K19" s="12" t="s">
        <v>31</v>
      </c>
      <c r="L19" s="29">
        <f>D19/D8*100</f>
        <v>3.0494216614090432</v>
      </c>
      <c r="M19" s="30">
        <f>E19/D8*100</f>
        <v>1.7875920084121977</v>
      </c>
      <c r="N19" s="31">
        <f>F19/D8*100</f>
        <v>1.2618296529968454</v>
      </c>
    </row>
    <row r="20" spans="2:14" ht="15">
      <c r="B20" s="4" t="s">
        <v>12</v>
      </c>
      <c r="C20" s="12" t="s">
        <v>32</v>
      </c>
      <c r="D20" s="6">
        <f t="shared" si="1"/>
        <v>0</v>
      </c>
      <c r="E20" s="6">
        <v>0</v>
      </c>
      <c r="F20" s="7">
        <v>0</v>
      </c>
      <c r="J20" s="4" t="s">
        <v>12</v>
      </c>
      <c r="K20" s="12" t="s">
        <v>32</v>
      </c>
      <c r="L20" s="29">
        <f>D20/D8*100</f>
        <v>0</v>
      </c>
      <c r="M20" s="30">
        <f>E20/D8*100</f>
        <v>0</v>
      </c>
      <c r="N20" s="31">
        <f>F20/D8*100</f>
        <v>0</v>
      </c>
    </row>
    <row r="21" spans="2:14" ht="45" customHeight="1">
      <c r="B21" s="4" t="s">
        <v>13</v>
      </c>
      <c r="C21" s="12" t="s">
        <v>33</v>
      </c>
      <c r="D21" s="6">
        <f t="shared" si="1"/>
        <v>6</v>
      </c>
      <c r="E21" s="6">
        <v>6</v>
      </c>
      <c r="F21" s="7">
        <v>0</v>
      </c>
      <c r="J21" s="4" t="s">
        <v>13</v>
      </c>
      <c r="K21" s="12" t="s">
        <v>33</v>
      </c>
      <c r="L21" s="29">
        <f>D21/D8*100</f>
        <v>0.31545741324921134</v>
      </c>
      <c r="M21" s="30">
        <f>E21/D8*100</f>
        <v>0.31545741324921134</v>
      </c>
      <c r="N21" s="31">
        <f>F21/D8*100</f>
        <v>0</v>
      </c>
    </row>
    <row r="22" spans="2:14" ht="40.5" customHeight="1">
      <c r="B22" s="4" t="s">
        <v>14</v>
      </c>
      <c r="C22" s="12" t="s">
        <v>34</v>
      </c>
      <c r="D22" s="6">
        <f t="shared" si="1"/>
        <v>24</v>
      </c>
      <c r="E22" s="6">
        <v>13</v>
      </c>
      <c r="F22" s="7">
        <v>11</v>
      </c>
      <c r="J22" s="4" t="s">
        <v>14</v>
      </c>
      <c r="K22" s="12" t="s">
        <v>34</v>
      </c>
      <c r="L22" s="29">
        <f>D22/D8*100</f>
        <v>1.2618296529968454</v>
      </c>
      <c r="M22" s="30">
        <f>E22/D8*100</f>
        <v>0.6834910620399579</v>
      </c>
      <c r="N22" s="31">
        <f>F22/D8*100</f>
        <v>0.5783385909568874</v>
      </c>
    </row>
    <row r="23" spans="2:14" ht="54.75" customHeight="1">
      <c r="B23" s="4" t="s">
        <v>15</v>
      </c>
      <c r="C23" s="12" t="s">
        <v>47</v>
      </c>
      <c r="D23" s="6">
        <f t="shared" si="1"/>
        <v>0</v>
      </c>
      <c r="E23" s="6">
        <v>0</v>
      </c>
      <c r="F23" s="7">
        <v>0</v>
      </c>
      <c r="J23" s="4" t="s">
        <v>15</v>
      </c>
      <c r="K23" s="12" t="s">
        <v>47</v>
      </c>
      <c r="L23" s="29">
        <f>D23/D8*100</f>
        <v>0</v>
      </c>
      <c r="M23" s="30">
        <f>E23/D8*100</f>
        <v>0</v>
      </c>
      <c r="N23" s="31">
        <f>F23/D8*100</f>
        <v>0</v>
      </c>
    </row>
    <row r="24" spans="2:14" ht="15">
      <c r="B24" s="4" t="s">
        <v>16</v>
      </c>
      <c r="C24" s="12" t="s">
        <v>35</v>
      </c>
      <c r="D24" s="6">
        <f t="shared" si="1"/>
        <v>56</v>
      </c>
      <c r="E24" s="6">
        <v>50</v>
      </c>
      <c r="F24" s="7">
        <v>6</v>
      </c>
      <c r="J24" s="4" t="s">
        <v>16</v>
      </c>
      <c r="K24" s="12" t="s">
        <v>35</v>
      </c>
      <c r="L24" s="29">
        <f>D24/D8*100</f>
        <v>2.9442691903259726</v>
      </c>
      <c r="M24" s="30">
        <f>E24/D8*100</f>
        <v>2.6288117770767614</v>
      </c>
      <c r="N24" s="31">
        <f>F24/D8*100</f>
        <v>0.31545741324921134</v>
      </c>
    </row>
    <row r="25" spans="2:14" ht="40.5" customHeight="1">
      <c r="B25" s="4" t="s">
        <v>17</v>
      </c>
      <c r="C25" s="12" t="s">
        <v>36</v>
      </c>
      <c r="D25" s="6">
        <f t="shared" si="1"/>
        <v>32</v>
      </c>
      <c r="E25" s="6">
        <v>26</v>
      </c>
      <c r="F25" s="7">
        <v>6</v>
      </c>
      <c r="J25" s="4" t="s">
        <v>17</v>
      </c>
      <c r="K25" s="12" t="s">
        <v>36</v>
      </c>
      <c r="L25" s="29">
        <f>D25/D8*100</f>
        <v>1.6824395373291272</v>
      </c>
      <c r="M25" s="30">
        <f>E25/D8*100</f>
        <v>1.3669821240799158</v>
      </c>
      <c r="N25" s="31">
        <f>F25/D8*100</f>
        <v>0.31545741324921134</v>
      </c>
    </row>
    <row r="26" spans="2:14" ht="15">
      <c r="B26" s="4" t="s">
        <v>18</v>
      </c>
      <c r="C26" s="12" t="s">
        <v>37</v>
      </c>
      <c r="D26" s="6">
        <f t="shared" si="1"/>
        <v>34</v>
      </c>
      <c r="E26" s="6">
        <v>24</v>
      </c>
      <c r="F26" s="7">
        <v>10</v>
      </c>
      <c r="J26" s="4" t="s">
        <v>18</v>
      </c>
      <c r="K26" s="12" t="s">
        <v>37</v>
      </c>
      <c r="L26" s="29">
        <f>D26/D8*100</f>
        <v>1.7875920084121977</v>
      </c>
      <c r="M26" s="30">
        <f>E26/D8*100</f>
        <v>1.2618296529968454</v>
      </c>
      <c r="N26" s="31">
        <f>F26/D8*100</f>
        <v>0.5257623554153523</v>
      </c>
    </row>
    <row r="27" spans="2:14" ht="15">
      <c r="B27" s="4" t="s">
        <v>19</v>
      </c>
      <c r="C27" s="12" t="s">
        <v>38</v>
      </c>
      <c r="D27" s="6">
        <f t="shared" si="1"/>
        <v>166</v>
      </c>
      <c r="E27" s="6">
        <v>84</v>
      </c>
      <c r="F27" s="7">
        <v>82</v>
      </c>
      <c r="J27" s="4" t="s">
        <v>19</v>
      </c>
      <c r="K27" s="12" t="s">
        <v>38</v>
      </c>
      <c r="L27" s="29">
        <f>D27/D8*100</f>
        <v>8.727655099894847</v>
      </c>
      <c r="M27" s="30">
        <f>E27/D8*100</f>
        <v>4.416403785488959</v>
      </c>
      <c r="N27" s="31">
        <f>F27/D8*100</f>
        <v>4.311251314405888</v>
      </c>
    </row>
    <row r="28" spans="2:14" ht="30">
      <c r="B28" s="8" t="s">
        <v>20</v>
      </c>
      <c r="C28" s="13" t="s">
        <v>39</v>
      </c>
      <c r="D28" s="9">
        <f t="shared" si="1"/>
        <v>0</v>
      </c>
      <c r="E28" s="9">
        <v>0</v>
      </c>
      <c r="F28" s="10">
        <v>0</v>
      </c>
      <c r="J28" s="8" t="s">
        <v>20</v>
      </c>
      <c r="K28" s="13" t="s">
        <v>39</v>
      </c>
      <c r="L28" s="32">
        <f>D28/D8*100</f>
        <v>0</v>
      </c>
      <c r="M28" s="33">
        <f>E28/D8*100</f>
        <v>0</v>
      </c>
      <c r="N28" s="34">
        <f>F28/D8*100</f>
        <v>0</v>
      </c>
    </row>
    <row r="29" spans="2:14" ht="15">
      <c r="B29" s="15" t="s">
        <v>44</v>
      </c>
      <c r="C29" s="5"/>
      <c r="D29" s="6"/>
      <c r="E29" s="6"/>
      <c r="F29" s="6"/>
      <c r="J29" s="15" t="s">
        <v>44</v>
      </c>
      <c r="K29" s="5"/>
      <c r="L29" s="6"/>
      <c r="M29" s="6"/>
      <c r="N29" s="6"/>
    </row>
    <row r="30" spans="2:10" ht="15">
      <c r="B30" s="2" t="s">
        <v>40</v>
      </c>
      <c r="J30" s="2" t="s">
        <v>143</v>
      </c>
    </row>
    <row r="31" ht="15">
      <c r="B31" s="2" t="s">
        <v>41</v>
      </c>
    </row>
  </sheetData>
  <sheetProtection/>
  <mergeCells count="4">
    <mergeCell ref="B5:C6"/>
    <mergeCell ref="D5:F5"/>
    <mergeCell ref="J5:K6"/>
    <mergeCell ref="L5:N5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Roman,標準"&amp;12III-106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31"/>
  <sheetViews>
    <sheetView showGridLines="0" zoomScalePageLayoutView="0" workbookViewId="0" topLeftCell="I1">
      <selection activeCell="I1" sqref="I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8" width="9.140625" style="2" customWidth="1"/>
    <col min="9" max="9" width="7.7109375" style="2" customWidth="1"/>
    <col min="10" max="10" width="9.7109375" style="2" customWidth="1"/>
    <col min="11" max="11" width="28.8515625" style="2" customWidth="1"/>
    <col min="12" max="14" width="11.7109375" style="2" customWidth="1"/>
    <col min="15" max="16384" width="9.140625" style="2" customWidth="1"/>
  </cols>
  <sheetData>
    <row r="2" spans="2:15" ht="15">
      <c r="B2" s="41" t="s">
        <v>49</v>
      </c>
      <c r="C2" s="41"/>
      <c r="D2" s="41"/>
      <c r="E2" s="41"/>
      <c r="F2" s="41"/>
      <c r="G2" s="1"/>
      <c r="J2" s="41" t="s">
        <v>96</v>
      </c>
      <c r="K2" s="41"/>
      <c r="L2" s="41"/>
      <c r="M2" s="41"/>
      <c r="N2" s="41"/>
      <c r="O2" s="1"/>
    </row>
    <row r="3" spans="2:15" ht="15">
      <c r="B3" s="41" t="s">
        <v>69</v>
      </c>
      <c r="C3" s="41"/>
      <c r="D3" s="41"/>
      <c r="E3" s="41"/>
      <c r="F3" s="41"/>
      <c r="G3" s="1"/>
      <c r="J3" s="41" t="s">
        <v>113</v>
      </c>
      <c r="K3" s="41"/>
      <c r="L3" s="41"/>
      <c r="M3" s="41"/>
      <c r="N3" s="41"/>
      <c r="O3" s="1"/>
    </row>
    <row r="4" spans="2:15" ht="15">
      <c r="B4" s="41"/>
      <c r="C4" s="41"/>
      <c r="D4" s="41"/>
      <c r="E4" s="41"/>
      <c r="F4" s="16" t="s">
        <v>0</v>
      </c>
      <c r="G4" s="1"/>
      <c r="J4" s="41"/>
      <c r="K4" s="41"/>
      <c r="L4" s="41"/>
      <c r="M4" s="41"/>
      <c r="N4" s="16" t="s">
        <v>88</v>
      </c>
      <c r="O4" s="1"/>
    </row>
    <row r="5" spans="2:14" ht="15">
      <c r="B5" s="43" t="s">
        <v>45</v>
      </c>
      <c r="C5" s="44"/>
      <c r="D5" s="47" t="s">
        <v>46</v>
      </c>
      <c r="E5" s="48"/>
      <c r="F5" s="49"/>
      <c r="J5" s="43" t="s">
        <v>45</v>
      </c>
      <c r="K5" s="44"/>
      <c r="L5" s="47" t="s">
        <v>46</v>
      </c>
      <c r="M5" s="48"/>
      <c r="N5" s="49"/>
    </row>
    <row r="6" spans="2:14" ht="30" customHeight="1">
      <c r="B6" s="45"/>
      <c r="C6" s="46"/>
      <c r="D6" s="11" t="s">
        <v>42</v>
      </c>
      <c r="E6" s="17" t="s">
        <v>21</v>
      </c>
      <c r="F6" s="18" t="s">
        <v>1</v>
      </c>
      <c r="J6" s="45"/>
      <c r="K6" s="46"/>
      <c r="L6" s="11" t="s">
        <v>135</v>
      </c>
      <c r="M6" s="17" t="s">
        <v>21</v>
      </c>
      <c r="N6" s="18" t="s">
        <v>1</v>
      </c>
    </row>
    <row r="7" spans="2:14" ht="6.75" customHeight="1">
      <c r="B7" s="14"/>
      <c r="C7" s="42"/>
      <c r="D7" s="3"/>
      <c r="E7" s="19"/>
      <c r="F7" s="20"/>
      <c r="J7" s="14"/>
      <c r="K7" s="42"/>
      <c r="L7" s="25"/>
      <c r="M7" s="26"/>
      <c r="N7" s="27"/>
    </row>
    <row r="8" spans="2:14" ht="15">
      <c r="B8" s="4" t="s">
        <v>43</v>
      </c>
      <c r="C8" s="12"/>
      <c r="D8" s="21">
        <f>SUM(D10:D28)</f>
        <v>43896</v>
      </c>
      <c r="E8" s="21">
        <f>SUM(E10:E28)</f>
        <v>26339</v>
      </c>
      <c r="F8" s="22">
        <f>SUM(F10:F28)</f>
        <v>17557</v>
      </c>
      <c r="J8" s="4" t="s">
        <v>142</v>
      </c>
      <c r="K8" s="12"/>
      <c r="L8" s="29">
        <f>D8/D8*100</f>
        <v>100</v>
      </c>
      <c r="M8" s="30">
        <f>E8/D8*100</f>
        <v>60.0031893566612</v>
      </c>
      <c r="N8" s="31">
        <f>F8/D8*100</f>
        <v>39.9968106433388</v>
      </c>
    </row>
    <row r="9" spans="2:14" ht="6.75" customHeight="1">
      <c r="B9" s="4"/>
      <c r="C9" s="12"/>
      <c r="D9" s="21"/>
      <c r="E9" s="21"/>
      <c r="F9" s="22"/>
      <c r="J9" s="4"/>
      <c r="K9" s="12"/>
      <c r="L9" s="29"/>
      <c r="M9" s="30"/>
      <c r="N9" s="31"/>
    </row>
    <row r="10" spans="2:14" ht="15">
      <c r="B10" s="4" t="s">
        <v>2</v>
      </c>
      <c r="C10" s="12" t="s">
        <v>23</v>
      </c>
      <c r="D10" s="6">
        <f aca="true" t="shared" si="0" ref="D10:D15">E10+F10</f>
        <v>18</v>
      </c>
      <c r="E10" s="6">
        <v>14</v>
      </c>
      <c r="F10" s="7">
        <v>4</v>
      </c>
      <c r="J10" s="4" t="s">
        <v>2</v>
      </c>
      <c r="K10" s="12" t="s">
        <v>23</v>
      </c>
      <c r="L10" s="29">
        <f>D10/D8*100</f>
        <v>0.04100601421541826</v>
      </c>
      <c r="M10" s="30">
        <f>E10/D8*100</f>
        <v>0.03189356661199198</v>
      </c>
      <c r="N10" s="31">
        <f>F10/D8*100</f>
        <v>0.00911244760342628</v>
      </c>
    </row>
    <row r="11" spans="2:14" ht="20.25" customHeight="1">
      <c r="B11" s="4" t="s">
        <v>3</v>
      </c>
      <c r="C11" s="12" t="s">
        <v>22</v>
      </c>
      <c r="D11" s="6">
        <f t="shared" si="0"/>
        <v>11330</v>
      </c>
      <c r="E11" s="6">
        <v>9327</v>
      </c>
      <c r="F11" s="7">
        <v>2003</v>
      </c>
      <c r="J11" s="4" t="s">
        <v>3</v>
      </c>
      <c r="K11" s="12" t="s">
        <v>22</v>
      </c>
      <c r="L11" s="29">
        <f>D11/D8*100</f>
        <v>25.811007836704942</v>
      </c>
      <c r="M11" s="30">
        <f>E11/D8*100</f>
        <v>21.24794969928923</v>
      </c>
      <c r="N11" s="31">
        <f>F11/D8*100</f>
        <v>4.56305813741571</v>
      </c>
    </row>
    <row r="12" spans="2:14" ht="45" customHeight="1">
      <c r="B12" s="4" t="s">
        <v>4</v>
      </c>
      <c r="C12" s="12" t="s">
        <v>24</v>
      </c>
      <c r="D12" s="6">
        <f t="shared" si="0"/>
        <v>794</v>
      </c>
      <c r="E12" s="6">
        <v>731</v>
      </c>
      <c r="F12" s="7">
        <v>63</v>
      </c>
      <c r="J12" s="4" t="s">
        <v>4</v>
      </c>
      <c r="K12" s="12" t="s">
        <v>24</v>
      </c>
      <c r="L12" s="29">
        <f>D12/D8*100</f>
        <v>1.8088208492801165</v>
      </c>
      <c r="M12" s="30">
        <f>E12/D8*100</f>
        <v>1.665299799526153</v>
      </c>
      <c r="N12" s="31">
        <f>F12/D8*100</f>
        <v>0.14352104975396393</v>
      </c>
    </row>
    <row r="13" spans="2:14" ht="54.75" customHeight="1">
      <c r="B13" s="4" t="s">
        <v>5</v>
      </c>
      <c r="C13" s="12" t="s">
        <v>25</v>
      </c>
      <c r="D13" s="6">
        <f t="shared" si="0"/>
        <v>116</v>
      </c>
      <c r="E13" s="6">
        <v>82</v>
      </c>
      <c r="F13" s="7">
        <v>34</v>
      </c>
      <c r="J13" s="4" t="s">
        <v>5</v>
      </c>
      <c r="K13" s="12" t="s">
        <v>25</v>
      </c>
      <c r="L13" s="29">
        <f>D13/D8*100</f>
        <v>0.26426098049936214</v>
      </c>
      <c r="M13" s="30">
        <f>E13/D8*100</f>
        <v>0.18680517587023876</v>
      </c>
      <c r="N13" s="31">
        <f>F13/D8*100</f>
        <v>0.07745580462912338</v>
      </c>
    </row>
    <row r="14" spans="2:14" ht="15">
      <c r="B14" s="4" t="s">
        <v>6</v>
      </c>
      <c r="C14" s="12" t="s">
        <v>26</v>
      </c>
      <c r="D14" s="6">
        <f t="shared" si="0"/>
        <v>33</v>
      </c>
      <c r="E14" s="6">
        <v>31</v>
      </c>
      <c r="F14" s="7">
        <v>2</v>
      </c>
      <c r="J14" s="4" t="s">
        <v>6</v>
      </c>
      <c r="K14" s="12" t="s">
        <v>26</v>
      </c>
      <c r="L14" s="29">
        <f>D14/D8*100</f>
        <v>0.07517769272826681</v>
      </c>
      <c r="M14" s="30">
        <f>E14/D8*100</f>
        <v>0.07062146892655367</v>
      </c>
      <c r="N14" s="31">
        <f>F14/D8*100</f>
        <v>0.00455622380171314</v>
      </c>
    </row>
    <row r="15" spans="2:14" ht="54.75" customHeight="1">
      <c r="B15" s="4" t="s">
        <v>7</v>
      </c>
      <c r="C15" s="12" t="s">
        <v>27</v>
      </c>
      <c r="D15" s="6">
        <f t="shared" si="0"/>
        <v>22535</v>
      </c>
      <c r="E15" s="6">
        <v>10101</v>
      </c>
      <c r="F15" s="7">
        <v>12434</v>
      </c>
      <c r="J15" s="4" t="s">
        <v>7</v>
      </c>
      <c r="K15" s="12" t="s">
        <v>27</v>
      </c>
      <c r="L15" s="29">
        <f>D15/D8*100</f>
        <v>51.33725168580281</v>
      </c>
      <c r="M15" s="30">
        <f>E15/D8*100</f>
        <v>23.011208310552213</v>
      </c>
      <c r="N15" s="31">
        <f>F15/D8*100</f>
        <v>28.326043375250592</v>
      </c>
    </row>
    <row r="16" spans="2:14" ht="15">
      <c r="B16" s="4" t="s">
        <v>8</v>
      </c>
      <c r="C16" s="12" t="s">
        <v>28</v>
      </c>
      <c r="D16" s="6">
        <f aca="true" t="shared" si="1" ref="D16:D22">E16+F16</f>
        <v>425</v>
      </c>
      <c r="E16" s="6">
        <v>399</v>
      </c>
      <c r="F16" s="7">
        <v>26</v>
      </c>
      <c r="J16" s="4" t="s">
        <v>8</v>
      </c>
      <c r="K16" s="12" t="s">
        <v>28</v>
      </c>
      <c r="L16" s="29">
        <f>D16/D8*100</f>
        <v>0.9681975578640423</v>
      </c>
      <c r="M16" s="30">
        <f>E16/D8*100</f>
        <v>0.9089666484417714</v>
      </c>
      <c r="N16" s="31">
        <f>F16/D8*100</f>
        <v>0.05923090942227083</v>
      </c>
    </row>
    <row r="17" spans="2:14" ht="40.5" customHeight="1">
      <c r="B17" s="4" t="s">
        <v>9</v>
      </c>
      <c r="C17" s="12" t="s">
        <v>29</v>
      </c>
      <c r="D17" s="6">
        <f t="shared" si="1"/>
        <v>2760</v>
      </c>
      <c r="E17" s="6">
        <v>1141</v>
      </c>
      <c r="F17" s="7">
        <v>1619</v>
      </c>
      <c r="J17" s="4" t="s">
        <v>9</v>
      </c>
      <c r="K17" s="12" t="s">
        <v>29</v>
      </c>
      <c r="L17" s="29">
        <f>D17/D8*100</f>
        <v>6.287588846364134</v>
      </c>
      <c r="M17" s="30">
        <f>E17/D8*100</f>
        <v>2.5993256788773467</v>
      </c>
      <c r="N17" s="31">
        <f>F17/D8*100</f>
        <v>3.6882631674867867</v>
      </c>
    </row>
    <row r="18" spans="2:14" ht="15">
      <c r="B18" s="4" t="s">
        <v>10</v>
      </c>
      <c r="C18" s="12" t="s">
        <v>30</v>
      </c>
      <c r="D18" s="6">
        <f t="shared" si="1"/>
        <v>184</v>
      </c>
      <c r="E18" s="6">
        <v>169</v>
      </c>
      <c r="F18" s="7">
        <v>15</v>
      </c>
      <c r="J18" s="4" t="s">
        <v>10</v>
      </c>
      <c r="K18" s="12" t="s">
        <v>30</v>
      </c>
      <c r="L18" s="29">
        <f>D18/D8*100</f>
        <v>0.4191725897576089</v>
      </c>
      <c r="M18" s="30">
        <f>E18/D8*100</f>
        <v>0.3850009112447603</v>
      </c>
      <c r="N18" s="31">
        <f>F18/D8*100</f>
        <v>0.03417167851284855</v>
      </c>
    </row>
    <row r="19" spans="2:14" ht="15">
      <c r="B19" s="4" t="s">
        <v>11</v>
      </c>
      <c r="C19" s="12" t="s">
        <v>31</v>
      </c>
      <c r="D19" s="6">
        <f t="shared" si="1"/>
        <v>633</v>
      </c>
      <c r="E19" s="6">
        <v>325</v>
      </c>
      <c r="F19" s="7">
        <v>308</v>
      </c>
      <c r="J19" s="4" t="s">
        <v>11</v>
      </c>
      <c r="K19" s="12" t="s">
        <v>31</v>
      </c>
      <c r="L19" s="29">
        <f>D19/D8*100</f>
        <v>1.442044833242209</v>
      </c>
      <c r="M19" s="30">
        <f>E19/D8*100</f>
        <v>0.7403863677783853</v>
      </c>
      <c r="N19" s="31">
        <f>F19/D8*100</f>
        <v>0.7016584654638236</v>
      </c>
    </row>
    <row r="20" spans="2:14" ht="15">
      <c r="B20" s="4" t="s">
        <v>12</v>
      </c>
      <c r="C20" s="12" t="s">
        <v>32</v>
      </c>
      <c r="D20" s="6">
        <f t="shared" si="1"/>
        <v>1</v>
      </c>
      <c r="E20" s="6">
        <v>1</v>
      </c>
      <c r="F20" s="7">
        <v>0</v>
      </c>
      <c r="J20" s="4" t="s">
        <v>12</v>
      </c>
      <c r="K20" s="12" t="s">
        <v>32</v>
      </c>
      <c r="L20" s="29">
        <f>D20/D8*100</f>
        <v>0.00227811190085657</v>
      </c>
      <c r="M20" s="30">
        <f>E20/D8*100</f>
        <v>0.00227811190085657</v>
      </c>
      <c r="N20" s="31">
        <f>F20/D8*100</f>
        <v>0</v>
      </c>
    </row>
    <row r="21" spans="2:14" ht="45" customHeight="1">
      <c r="B21" s="4" t="s">
        <v>13</v>
      </c>
      <c r="C21" s="12" t="s">
        <v>33</v>
      </c>
      <c r="D21" s="6">
        <f t="shared" si="1"/>
        <v>72</v>
      </c>
      <c r="E21" s="6">
        <v>64</v>
      </c>
      <c r="F21" s="7">
        <v>8</v>
      </c>
      <c r="J21" s="4" t="s">
        <v>13</v>
      </c>
      <c r="K21" s="12" t="s">
        <v>33</v>
      </c>
      <c r="L21" s="29">
        <f>D21/D8*100</f>
        <v>0.16402405686167304</v>
      </c>
      <c r="M21" s="30">
        <f>E21/D8*100</f>
        <v>0.14579916165482049</v>
      </c>
      <c r="N21" s="31">
        <f>F21/D8*100</f>
        <v>0.01822489520685256</v>
      </c>
    </row>
    <row r="22" spans="2:14" ht="40.5" customHeight="1">
      <c r="B22" s="4" t="s">
        <v>14</v>
      </c>
      <c r="C22" s="12" t="s">
        <v>34</v>
      </c>
      <c r="D22" s="6">
        <f t="shared" si="1"/>
        <v>541</v>
      </c>
      <c r="E22" s="6">
        <v>456</v>
      </c>
      <c r="F22" s="7">
        <v>85</v>
      </c>
      <c r="J22" s="4" t="s">
        <v>14</v>
      </c>
      <c r="K22" s="12" t="s">
        <v>34</v>
      </c>
      <c r="L22" s="29">
        <f>D22/D8*100</f>
        <v>1.2324585383634044</v>
      </c>
      <c r="M22" s="30">
        <f>E22/D8*100</f>
        <v>1.038819026790596</v>
      </c>
      <c r="N22" s="31">
        <f>F22/D8*100</f>
        <v>0.19363951157280845</v>
      </c>
    </row>
    <row r="23" spans="2:14" ht="54.75" customHeight="1">
      <c r="B23" s="4" t="s">
        <v>15</v>
      </c>
      <c r="C23" s="12" t="s">
        <v>47</v>
      </c>
      <c r="D23" s="6">
        <v>0</v>
      </c>
      <c r="E23" s="6">
        <v>0</v>
      </c>
      <c r="F23" s="7">
        <v>0</v>
      </c>
      <c r="J23" s="4" t="s">
        <v>15</v>
      </c>
      <c r="K23" s="12" t="s">
        <v>47</v>
      </c>
      <c r="L23" s="29">
        <f>D23/D8*100</f>
        <v>0</v>
      </c>
      <c r="M23" s="30">
        <f>E23/D8*100</f>
        <v>0</v>
      </c>
      <c r="N23" s="31">
        <f>F23/D8*100</f>
        <v>0</v>
      </c>
    </row>
    <row r="24" spans="2:14" ht="15">
      <c r="B24" s="4" t="s">
        <v>16</v>
      </c>
      <c r="C24" s="12" t="s">
        <v>35</v>
      </c>
      <c r="D24" s="6">
        <f>E24+F24</f>
        <v>1011</v>
      </c>
      <c r="E24" s="6">
        <v>928</v>
      </c>
      <c r="F24" s="7">
        <v>83</v>
      </c>
      <c r="J24" s="4" t="s">
        <v>16</v>
      </c>
      <c r="K24" s="12" t="s">
        <v>35</v>
      </c>
      <c r="L24" s="29">
        <f>D24/D8*100</f>
        <v>2.303171131765992</v>
      </c>
      <c r="M24" s="30">
        <f>E24/D8*100</f>
        <v>2.114087843994897</v>
      </c>
      <c r="N24" s="31">
        <f>F24/D8*100</f>
        <v>0.18908328777109532</v>
      </c>
    </row>
    <row r="25" spans="2:14" ht="40.5" customHeight="1">
      <c r="B25" s="4" t="s">
        <v>17</v>
      </c>
      <c r="C25" s="12" t="s">
        <v>36</v>
      </c>
      <c r="D25" s="6">
        <f>E25+F25</f>
        <v>429</v>
      </c>
      <c r="E25" s="6">
        <v>378</v>
      </c>
      <c r="F25" s="7">
        <v>51</v>
      </c>
      <c r="J25" s="4" t="s">
        <v>17</v>
      </c>
      <c r="K25" s="12" t="s">
        <v>36</v>
      </c>
      <c r="L25" s="29">
        <f>D25/D8*100</f>
        <v>0.9773100054674685</v>
      </c>
      <c r="M25" s="30">
        <f>E25/D8*100</f>
        <v>0.8611262985237835</v>
      </c>
      <c r="N25" s="31">
        <f>F25/D8*100</f>
        <v>0.11618370694368507</v>
      </c>
    </row>
    <row r="26" spans="2:14" ht="15">
      <c r="B26" s="4" t="s">
        <v>18</v>
      </c>
      <c r="C26" s="12" t="s">
        <v>37</v>
      </c>
      <c r="D26" s="6">
        <f>E26+F26</f>
        <v>138</v>
      </c>
      <c r="E26" s="6">
        <v>106</v>
      </c>
      <c r="F26" s="7">
        <v>32</v>
      </c>
      <c r="J26" s="4" t="s">
        <v>18</v>
      </c>
      <c r="K26" s="12" t="s">
        <v>37</v>
      </c>
      <c r="L26" s="29">
        <f>D26/D8*100</f>
        <v>0.3143794423182067</v>
      </c>
      <c r="M26" s="30">
        <f>E26/D8*100</f>
        <v>0.24147986149079642</v>
      </c>
      <c r="N26" s="31">
        <f>F26/D8*100</f>
        <v>0.07289958082741024</v>
      </c>
    </row>
    <row r="27" spans="2:14" ht="15">
      <c r="B27" s="4" t="s">
        <v>19</v>
      </c>
      <c r="C27" s="12" t="s">
        <v>38</v>
      </c>
      <c r="D27" s="6">
        <f>E27+F27</f>
        <v>2875</v>
      </c>
      <c r="E27" s="6">
        <v>2085</v>
      </c>
      <c r="F27" s="7">
        <v>790</v>
      </c>
      <c r="J27" s="4" t="s">
        <v>19</v>
      </c>
      <c r="K27" s="12" t="s">
        <v>38</v>
      </c>
      <c r="L27" s="29">
        <f>D27/D8*100</f>
        <v>6.549571714962639</v>
      </c>
      <c r="M27" s="30">
        <f>E27/D8*100</f>
        <v>4.749863313285949</v>
      </c>
      <c r="N27" s="31">
        <f>F27/D8*100</f>
        <v>1.7997084016766904</v>
      </c>
    </row>
    <row r="28" spans="2:14" ht="30">
      <c r="B28" s="8" t="s">
        <v>20</v>
      </c>
      <c r="C28" s="13" t="s">
        <v>39</v>
      </c>
      <c r="D28" s="23">
        <f>E28+F28</f>
        <v>1</v>
      </c>
      <c r="E28" s="9">
        <v>1</v>
      </c>
      <c r="F28" s="10">
        <v>0</v>
      </c>
      <c r="J28" s="8" t="s">
        <v>20</v>
      </c>
      <c r="K28" s="13" t="s">
        <v>39</v>
      </c>
      <c r="L28" s="32">
        <f>D28/D8*100</f>
        <v>0.00227811190085657</v>
      </c>
      <c r="M28" s="33">
        <f>E28/D8*100</f>
        <v>0.00227811190085657</v>
      </c>
      <c r="N28" s="34">
        <f>F28/D8*100</f>
        <v>0</v>
      </c>
    </row>
    <row r="29" spans="2:14" ht="15">
      <c r="B29" s="15" t="s">
        <v>44</v>
      </c>
      <c r="C29" s="5"/>
      <c r="D29" s="6"/>
      <c r="E29" s="6"/>
      <c r="F29" s="6"/>
      <c r="J29" s="15" t="s">
        <v>44</v>
      </c>
      <c r="K29" s="5"/>
      <c r="L29" s="6"/>
      <c r="M29" s="6"/>
      <c r="N29" s="6"/>
    </row>
    <row r="30" spans="2:10" ht="15">
      <c r="B30" s="2" t="s">
        <v>40</v>
      </c>
      <c r="J30" s="2" t="s">
        <v>143</v>
      </c>
    </row>
    <row r="31" ht="15">
      <c r="B31" s="2" t="s">
        <v>41</v>
      </c>
    </row>
  </sheetData>
  <sheetProtection/>
  <mergeCells count="4">
    <mergeCell ref="B5:C6"/>
    <mergeCell ref="D5:F5"/>
    <mergeCell ref="J5:K6"/>
    <mergeCell ref="L5:N5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Roman,標準"&amp;12III-85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30"/>
  <sheetViews>
    <sheetView showGridLines="0" zoomScalePageLayoutView="0" workbookViewId="0" topLeftCell="I1">
      <selection activeCell="I1" sqref="I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8" width="9.140625" style="2" customWidth="1"/>
    <col min="9" max="9" width="7.7109375" style="2" customWidth="1"/>
    <col min="10" max="10" width="9.7109375" style="2" customWidth="1"/>
    <col min="11" max="11" width="28.8515625" style="2" customWidth="1"/>
    <col min="12" max="14" width="11.7109375" style="2" customWidth="1"/>
    <col min="15" max="16384" width="9.140625" style="2" customWidth="1"/>
  </cols>
  <sheetData>
    <row r="2" spans="2:15" ht="15">
      <c r="B2" s="41" t="s">
        <v>136</v>
      </c>
      <c r="C2" s="41"/>
      <c r="D2" s="41"/>
      <c r="E2" s="41"/>
      <c r="F2" s="41"/>
      <c r="G2" s="1"/>
      <c r="J2" s="41" t="s">
        <v>97</v>
      </c>
      <c r="K2" s="41"/>
      <c r="L2" s="41"/>
      <c r="M2" s="41"/>
      <c r="N2" s="41"/>
      <c r="O2" s="1"/>
    </row>
    <row r="3" spans="2:15" ht="15">
      <c r="B3" s="41" t="s">
        <v>137</v>
      </c>
      <c r="C3" s="41"/>
      <c r="D3" s="41"/>
      <c r="E3" s="41"/>
      <c r="F3" s="41"/>
      <c r="G3" s="1"/>
      <c r="J3" s="41" t="s">
        <v>114</v>
      </c>
      <c r="K3" s="41"/>
      <c r="L3" s="41"/>
      <c r="M3" s="41"/>
      <c r="N3" s="41"/>
      <c r="O3" s="1"/>
    </row>
    <row r="4" spans="2:15" ht="15">
      <c r="B4" s="41"/>
      <c r="C4" s="41"/>
      <c r="D4" s="41"/>
      <c r="E4" s="41"/>
      <c r="F4" s="16" t="s">
        <v>0</v>
      </c>
      <c r="G4" s="1"/>
      <c r="J4" s="41"/>
      <c r="K4" s="41"/>
      <c r="L4" s="41"/>
      <c r="M4" s="41"/>
      <c r="N4" s="16" t="s">
        <v>88</v>
      </c>
      <c r="O4" s="1"/>
    </row>
    <row r="5" spans="2:14" ht="15" customHeight="1">
      <c r="B5" s="43" t="s">
        <v>45</v>
      </c>
      <c r="C5" s="44"/>
      <c r="D5" s="47" t="s">
        <v>46</v>
      </c>
      <c r="E5" s="48"/>
      <c r="F5" s="49"/>
      <c r="J5" s="43" t="s">
        <v>45</v>
      </c>
      <c r="K5" s="44"/>
      <c r="L5" s="47" t="s">
        <v>46</v>
      </c>
      <c r="M5" s="48"/>
      <c r="N5" s="49"/>
    </row>
    <row r="6" spans="2:14" ht="30" customHeight="1">
      <c r="B6" s="45"/>
      <c r="C6" s="46"/>
      <c r="D6" s="11" t="s">
        <v>135</v>
      </c>
      <c r="E6" s="17" t="s">
        <v>21</v>
      </c>
      <c r="F6" s="18" t="s">
        <v>1</v>
      </c>
      <c r="J6" s="45"/>
      <c r="K6" s="46"/>
      <c r="L6" s="11" t="s">
        <v>135</v>
      </c>
      <c r="M6" s="17" t="s">
        <v>21</v>
      </c>
      <c r="N6" s="18" t="s">
        <v>1</v>
      </c>
    </row>
    <row r="7" spans="2:14" ht="6.75" customHeight="1">
      <c r="B7" s="14"/>
      <c r="C7" s="42"/>
      <c r="D7" s="3"/>
      <c r="E7" s="19"/>
      <c r="F7" s="20"/>
      <c r="J7" s="14"/>
      <c r="K7" s="42"/>
      <c r="L7" s="25"/>
      <c r="M7" s="26"/>
      <c r="N7" s="27"/>
    </row>
    <row r="8" spans="2:14" ht="15">
      <c r="B8" s="4" t="s">
        <v>142</v>
      </c>
      <c r="C8" s="12"/>
      <c r="D8" s="21">
        <f>SUM(D10:D28)</f>
        <v>13888</v>
      </c>
      <c r="E8" s="21">
        <f>SUM(E10:E28)</f>
        <v>7897</v>
      </c>
      <c r="F8" s="22">
        <f>SUM(F10:F28)</f>
        <v>5991</v>
      </c>
      <c r="J8" s="4" t="s">
        <v>142</v>
      </c>
      <c r="K8" s="12"/>
      <c r="L8" s="29">
        <f>D8/D8*100</f>
        <v>100</v>
      </c>
      <c r="M8" s="30">
        <f>E8/D8*100</f>
        <v>56.86203917050692</v>
      </c>
      <c r="N8" s="31">
        <f>F8/D8*100</f>
        <v>43.13796082949309</v>
      </c>
    </row>
    <row r="9" spans="2:14" ht="6.75" customHeight="1">
      <c r="B9" s="4"/>
      <c r="C9" s="12"/>
      <c r="D9" s="21"/>
      <c r="E9" s="21"/>
      <c r="F9" s="22"/>
      <c r="J9" s="4"/>
      <c r="K9" s="12"/>
      <c r="L9" s="29"/>
      <c r="M9" s="30"/>
      <c r="N9" s="31"/>
    </row>
    <row r="10" spans="2:14" ht="15">
      <c r="B10" s="4" t="s">
        <v>2</v>
      </c>
      <c r="C10" s="12" t="s">
        <v>23</v>
      </c>
      <c r="D10" s="6">
        <f aca="true" t="shared" si="0" ref="D10:D28">E10+F10</f>
        <v>3</v>
      </c>
      <c r="E10" s="6">
        <v>2</v>
      </c>
      <c r="F10" s="7">
        <v>1</v>
      </c>
      <c r="J10" s="4" t="s">
        <v>2</v>
      </c>
      <c r="K10" s="12" t="s">
        <v>23</v>
      </c>
      <c r="L10" s="29">
        <f>D10/D8*100</f>
        <v>0.021601382488479263</v>
      </c>
      <c r="M10" s="30">
        <f>E10/D8*100</f>
        <v>0.014400921658986175</v>
      </c>
      <c r="N10" s="31">
        <f>F10/D8*100</f>
        <v>0.007200460829493088</v>
      </c>
    </row>
    <row r="11" spans="2:14" ht="20.25" customHeight="1">
      <c r="B11" s="4" t="s">
        <v>3</v>
      </c>
      <c r="C11" s="12" t="s">
        <v>22</v>
      </c>
      <c r="D11" s="6">
        <f t="shared" si="0"/>
        <v>5122</v>
      </c>
      <c r="E11" s="6">
        <v>4059</v>
      </c>
      <c r="F11" s="7">
        <v>1063</v>
      </c>
      <c r="J11" s="4" t="s">
        <v>3</v>
      </c>
      <c r="K11" s="12" t="s">
        <v>22</v>
      </c>
      <c r="L11" s="29">
        <f>D11/D8*100</f>
        <v>36.880760368663594</v>
      </c>
      <c r="M11" s="30">
        <f>E11/D8*100</f>
        <v>29.226670506912445</v>
      </c>
      <c r="N11" s="31">
        <f>F11/D8*100</f>
        <v>7.654089861751152</v>
      </c>
    </row>
    <row r="12" spans="2:14" ht="45" customHeight="1">
      <c r="B12" s="4" t="s">
        <v>4</v>
      </c>
      <c r="C12" s="12" t="s">
        <v>24</v>
      </c>
      <c r="D12" s="6">
        <f t="shared" si="0"/>
        <v>303</v>
      </c>
      <c r="E12" s="6">
        <v>287</v>
      </c>
      <c r="F12" s="7">
        <v>16</v>
      </c>
      <c r="J12" s="4" t="s">
        <v>4</v>
      </c>
      <c r="K12" s="12" t="s">
        <v>24</v>
      </c>
      <c r="L12" s="29">
        <f>D12/D8*100</f>
        <v>2.1817396313364057</v>
      </c>
      <c r="M12" s="30">
        <f>E12/D8*100</f>
        <v>2.066532258064516</v>
      </c>
      <c r="N12" s="31">
        <f>F12/D8*100</f>
        <v>0.1152073732718894</v>
      </c>
    </row>
    <row r="13" spans="2:14" ht="54.75" customHeight="1">
      <c r="B13" s="4" t="s">
        <v>5</v>
      </c>
      <c r="C13" s="12" t="s">
        <v>25</v>
      </c>
      <c r="D13" s="6">
        <f t="shared" si="0"/>
        <v>13</v>
      </c>
      <c r="E13" s="6">
        <v>12</v>
      </c>
      <c r="F13" s="7">
        <v>1</v>
      </c>
      <c r="J13" s="4" t="s">
        <v>5</v>
      </c>
      <c r="K13" s="12" t="s">
        <v>25</v>
      </c>
      <c r="L13" s="29">
        <f>D13/D8*100</f>
        <v>0.09360599078341013</v>
      </c>
      <c r="M13" s="30">
        <f>E13/D8*100</f>
        <v>0.08640552995391705</v>
      </c>
      <c r="N13" s="31">
        <f>F13/D8*100</f>
        <v>0.007200460829493088</v>
      </c>
    </row>
    <row r="14" spans="2:14" ht="15">
      <c r="B14" s="4" t="s">
        <v>6</v>
      </c>
      <c r="C14" s="12" t="s">
        <v>26</v>
      </c>
      <c r="D14" s="6">
        <f t="shared" si="0"/>
        <v>9</v>
      </c>
      <c r="E14" s="6">
        <v>8</v>
      </c>
      <c r="F14" s="7">
        <v>1</v>
      </c>
      <c r="J14" s="4" t="s">
        <v>6</v>
      </c>
      <c r="K14" s="12" t="s">
        <v>26</v>
      </c>
      <c r="L14" s="29">
        <f>D14/D8*100</f>
        <v>0.06480414746543779</v>
      </c>
      <c r="M14" s="30">
        <f>E14/D8*100</f>
        <v>0.0576036866359447</v>
      </c>
      <c r="N14" s="31">
        <f>F14/D8*100</f>
        <v>0.007200460829493088</v>
      </c>
    </row>
    <row r="15" spans="2:14" ht="54.75" customHeight="1">
      <c r="B15" s="4" t="s">
        <v>7</v>
      </c>
      <c r="C15" s="12" t="s">
        <v>27</v>
      </c>
      <c r="D15" s="6">
        <f t="shared" si="0"/>
        <v>5890</v>
      </c>
      <c r="E15" s="6">
        <v>1925</v>
      </c>
      <c r="F15" s="7">
        <v>3965</v>
      </c>
      <c r="J15" s="4" t="s">
        <v>7</v>
      </c>
      <c r="K15" s="12" t="s">
        <v>27</v>
      </c>
      <c r="L15" s="29">
        <f>D15/D8*100</f>
        <v>42.410714285714285</v>
      </c>
      <c r="M15" s="30">
        <f>E15/D8*100</f>
        <v>13.860887096774194</v>
      </c>
      <c r="N15" s="31">
        <f>F15/D8*100</f>
        <v>28.549827188940093</v>
      </c>
    </row>
    <row r="16" spans="2:14" ht="15">
      <c r="B16" s="4" t="s">
        <v>8</v>
      </c>
      <c r="C16" s="12" t="s">
        <v>28</v>
      </c>
      <c r="D16" s="6">
        <f t="shared" si="0"/>
        <v>122</v>
      </c>
      <c r="E16" s="6">
        <v>112</v>
      </c>
      <c r="F16" s="7">
        <v>10</v>
      </c>
      <c r="J16" s="4" t="s">
        <v>8</v>
      </c>
      <c r="K16" s="12" t="s">
        <v>28</v>
      </c>
      <c r="L16" s="29">
        <f>D16/D8*100</f>
        <v>0.8784562211981567</v>
      </c>
      <c r="M16" s="30">
        <f>E16/D8*100</f>
        <v>0.8064516129032258</v>
      </c>
      <c r="N16" s="31">
        <f>F16/D8*100</f>
        <v>0.07200460829493088</v>
      </c>
    </row>
    <row r="17" spans="2:14" ht="40.5" customHeight="1">
      <c r="B17" s="4" t="s">
        <v>9</v>
      </c>
      <c r="C17" s="12" t="s">
        <v>29</v>
      </c>
      <c r="D17" s="6">
        <f t="shared" si="0"/>
        <v>666</v>
      </c>
      <c r="E17" s="6">
        <v>182</v>
      </c>
      <c r="F17" s="7">
        <v>484</v>
      </c>
      <c r="J17" s="4" t="s">
        <v>9</v>
      </c>
      <c r="K17" s="12" t="s">
        <v>29</v>
      </c>
      <c r="L17" s="29">
        <f>D17/D8*100</f>
        <v>4.795506912442396</v>
      </c>
      <c r="M17" s="30">
        <f>E17/D8*100</f>
        <v>1.310483870967742</v>
      </c>
      <c r="N17" s="31">
        <f>F17/D8*100</f>
        <v>3.4850230414746544</v>
      </c>
    </row>
    <row r="18" spans="2:14" ht="15">
      <c r="B18" s="4" t="s">
        <v>10</v>
      </c>
      <c r="C18" s="12" t="s">
        <v>30</v>
      </c>
      <c r="D18" s="6">
        <f t="shared" si="0"/>
        <v>48</v>
      </c>
      <c r="E18" s="6">
        <v>48</v>
      </c>
      <c r="F18" s="7">
        <v>0</v>
      </c>
      <c r="J18" s="4" t="s">
        <v>10</v>
      </c>
      <c r="K18" s="12" t="s">
        <v>30</v>
      </c>
      <c r="L18" s="29">
        <f>D18/D8*100</f>
        <v>0.3456221198156682</v>
      </c>
      <c r="M18" s="30">
        <f>E18/D8*100</f>
        <v>0.3456221198156682</v>
      </c>
      <c r="N18" s="31">
        <f>F18/D8*100</f>
        <v>0</v>
      </c>
    </row>
    <row r="19" spans="2:14" ht="15">
      <c r="B19" s="4" t="s">
        <v>11</v>
      </c>
      <c r="C19" s="12" t="s">
        <v>31</v>
      </c>
      <c r="D19" s="6">
        <f t="shared" si="0"/>
        <v>226</v>
      </c>
      <c r="E19" s="6">
        <v>90</v>
      </c>
      <c r="F19" s="7">
        <v>136</v>
      </c>
      <c r="J19" s="4" t="s">
        <v>11</v>
      </c>
      <c r="K19" s="12" t="s">
        <v>31</v>
      </c>
      <c r="L19" s="29">
        <f>D19/D8*100</f>
        <v>1.6273041474654377</v>
      </c>
      <c r="M19" s="30">
        <f>E19/D8*100</f>
        <v>0.6480414746543779</v>
      </c>
      <c r="N19" s="31">
        <f>F19/D8*100</f>
        <v>0.9792626728110598</v>
      </c>
    </row>
    <row r="20" spans="2:14" ht="15">
      <c r="B20" s="4" t="s">
        <v>12</v>
      </c>
      <c r="C20" s="12" t="s">
        <v>32</v>
      </c>
      <c r="D20" s="6">
        <v>0</v>
      </c>
      <c r="E20" s="6">
        <v>0</v>
      </c>
      <c r="F20" s="7">
        <v>0</v>
      </c>
      <c r="J20" s="4" t="s">
        <v>12</v>
      </c>
      <c r="K20" s="12" t="s">
        <v>32</v>
      </c>
      <c r="L20" s="29">
        <f>D20/D8*100</f>
        <v>0</v>
      </c>
      <c r="M20" s="30">
        <f>E20/D8*100</f>
        <v>0</v>
      </c>
      <c r="N20" s="31">
        <f>F20/D8*100</f>
        <v>0</v>
      </c>
    </row>
    <row r="21" spans="2:14" ht="45" customHeight="1">
      <c r="B21" s="4" t="s">
        <v>13</v>
      </c>
      <c r="C21" s="12" t="s">
        <v>33</v>
      </c>
      <c r="D21" s="6">
        <f>E21+F21</f>
        <v>21</v>
      </c>
      <c r="E21" s="6">
        <v>19</v>
      </c>
      <c r="F21" s="7">
        <v>2</v>
      </c>
      <c r="J21" s="4" t="s">
        <v>13</v>
      </c>
      <c r="K21" s="12" t="s">
        <v>33</v>
      </c>
      <c r="L21" s="29">
        <f>D21/D8*100</f>
        <v>0.15120967741935484</v>
      </c>
      <c r="M21" s="30">
        <f>E21/D8*100</f>
        <v>0.13680875576036866</v>
      </c>
      <c r="N21" s="31">
        <f>F21/D8*100</f>
        <v>0.014400921658986175</v>
      </c>
    </row>
    <row r="22" spans="2:14" ht="40.5" customHeight="1">
      <c r="B22" s="4" t="s">
        <v>14</v>
      </c>
      <c r="C22" s="12" t="s">
        <v>34</v>
      </c>
      <c r="D22" s="6">
        <f>E22+F22</f>
        <v>204</v>
      </c>
      <c r="E22" s="6">
        <v>184</v>
      </c>
      <c r="F22" s="7">
        <v>20</v>
      </c>
      <c r="J22" s="4" t="s">
        <v>14</v>
      </c>
      <c r="K22" s="12" t="s">
        <v>34</v>
      </c>
      <c r="L22" s="29">
        <f>D22/D8*100</f>
        <v>1.4688940092165899</v>
      </c>
      <c r="M22" s="30">
        <f>E22/D8*100</f>
        <v>1.3248847926267282</v>
      </c>
      <c r="N22" s="31">
        <f>F22/D8*100</f>
        <v>0.14400921658986177</v>
      </c>
    </row>
    <row r="23" spans="2:14" ht="54.75" customHeight="1">
      <c r="B23" s="4" t="s">
        <v>15</v>
      </c>
      <c r="C23" s="12" t="s">
        <v>47</v>
      </c>
      <c r="D23" s="6">
        <v>0</v>
      </c>
      <c r="E23" s="6">
        <v>0</v>
      </c>
      <c r="F23" s="7">
        <v>0</v>
      </c>
      <c r="J23" s="4" t="s">
        <v>15</v>
      </c>
      <c r="K23" s="12" t="s">
        <v>47</v>
      </c>
      <c r="L23" s="29">
        <f>D23/D8*100</f>
        <v>0</v>
      </c>
      <c r="M23" s="30">
        <f>E23/D8*100</f>
        <v>0</v>
      </c>
      <c r="N23" s="31">
        <f>F23/D8*100</f>
        <v>0</v>
      </c>
    </row>
    <row r="24" spans="2:14" ht="15">
      <c r="B24" s="4" t="s">
        <v>16</v>
      </c>
      <c r="C24" s="12" t="s">
        <v>35</v>
      </c>
      <c r="D24" s="6">
        <f t="shared" si="0"/>
        <v>372</v>
      </c>
      <c r="E24" s="6">
        <v>310</v>
      </c>
      <c r="F24" s="7">
        <v>62</v>
      </c>
      <c r="J24" s="4" t="s">
        <v>16</v>
      </c>
      <c r="K24" s="12" t="s">
        <v>35</v>
      </c>
      <c r="L24" s="29">
        <f>D24/D8*100</f>
        <v>2.6785714285714284</v>
      </c>
      <c r="M24" s="30">
        <f>E24/D8*100</f>
        <v>2.232142857142857</v>
      </c>
      <c r="N24" s="31">
        <f>F24/D8*100</f>
        <v>0.4464285714285714</v>
      </c>
    </row>
    <row r="25" spans="2:14" ht="40.5" customHeight="1">
      <c r="B25" s="4" t="s">
        <v>17</v>
      </c>
      <c r="C25" s="12" t="s">
        <v>36</v>
      </c>
      <c r="D25" s="6">
        <f t="shared" si="0"/>
        <v>122</v>
      </c>
      <c r="E25" s="6">
        <v>102</v>
      </c>
      <c r="F25" s="7">
        <v>20</v>
      </c>
      <c r="J25" s="4" t="s">
        <v>17</v>
      </c>
      <c r="K25" s="12" t="s">
        <v>36</v>
      </c>
      <c r="L25" s="29">
        <f>D25/D8*100</f>
        <v>0.8784562211981567</v>
      </c>
      <c r="M25" s="30">
        <f>E25/D8*100</f>
        <v>0.7344470046082949</v>
      </c>
      <c r="N25" s="31">
        <f>F25/D8*100</f>
        <v>0.14400921658986177</v>
      </c>
    </row>
    <row r="26" spans="2:14" ht="15">
      <c r="B26" s="4" t="s">
        <v>18</v>
      </c>
      <c r="C26" s="12" t="s">
        <v>37</v>
      </c>
      <c r="D26" s="6">
        <f t="shared" si="0"/>
        <v>45</v>
      </c>
      <c r="E26" s="6">
        <v>29</v>
      </c>
      <c r="F26" s="7">
        <v>16</v>
      </c>
      <c r="J26" s="4" t="s">
        <v>18</v>
      </c>
      <c r="K26" s="12" t="s">
        <v>37</v>
      </c>
      <c r="L26" s="29">
        <f>D26/D8*100</f>
        <v>0.32402073732718895</v>
      </c>
      <c r="M26" s="30">
        <f>E26/D8*100</f>
        <v>0.20881336405529954</v>
      </c>
      <c r="N26" s="31">
        <f>F26/D8*100</f>
        <v>0.1152073732718894</v>
      </c>
    </row>
    <row r="27" spans="2:14" ht="15">
      <c r="B27" s="4" t="s">
        <v>19</v>
      </c>
      <c r="C27" s="12" t="s">
        <v>38</v>
      </c>
      <c r="D27" s="6">
        <f t="shared" si="0"/>
        <v>722</v>
      </c>
      <c r="E27" s="6">
        <v>528</v>
      </c>
      <c r="F27" s="7">
        <v>194</v>
      </c>
      <c r="J27" s="4" t="s">
        <v>19</v>
      </c>
      <c r="K27" s="12" t="s">
        <v>38</v>
      </c>
      <c r="L27" s="29">
        <f>D27/D8*100</f>
        <v>5.198732718894009</v>
      </c>
      <c r="M27" s="30">
        <f>E27/D8*100</f>
        <v>3.8018433179723505</v>
      </c>
      <c r="N27" s="31">
        <f>F27/D8*100</f>
        <v>1.396889400921659</v>
      </c>
    </row>
    <row r="28" spans="2:14" ht="30">
      <c r="B28" s="8" t="s">
        <v>20</v>
      </c>
      <c r="C28" s="13" t="s">
        <v>39</v>
      </c>
      <c r="D28" s="9">
        <f t="shared" si="0"/>
        <v>0</v>
      </c>
      <c r="E28" s="9">
        <v>0</v>
      </c>
      <c r="F28" s="10">
        <v>0</v>
      </c>
      <c r="J28" s="8" t="s">
        <v>20</v>
      </c>
      <c r="K28" s="13" t="s">
        <v>39</v>
      </c>
      <c r="L28" s="32">
        <f>D28/D8*100</f>
        <v>0</v>
      </c>
      <c r="M28" s="33">
        <f>E28/D8*100</f>
        <v>0</v>
      </c>
      <c r="N28" s="34">
        <f>F28/D8*100</f>
        <v>0</v>
      </c>
    </row>
    <row r="29" spans="2:14" ht="15">
      <c r="B29" s="15" t="s">
        <v>44</v>
      </c>
      <c r="C29" s="5"/>
      <c r="D29" s="6"/>
      <c r="E29" s="6"/>
      <c r="F29" s="6"/>
      <c r="J29" s="15" t="s">
        <v>44</v>
      </c>
      <c r="K29" s="5"/>
      <c r="L29" s="6"/>
      <c r="M29" s="6"/>
      <c r="N29" s="6"/>
    </row>
    <row r="30" spans="2:10" ht="15">
      <c r="B30" s="2" t="s">
        <v>143</v>
      </c>
      <c r="J30" s="2" t="s">
        <v>143</v>
      </c>
    </row>
  </sheetData>
  <sheetProtection/>
  <mergeCells count="4">
    <mergeCell ref="B5:C6"/>
    <mergeCell ref="D5:F5"/>
    <mergeCell ref="J5:K6"/>
    <mergeCell ref="L5:N5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Roman,標準"&amp;12III-86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O31"/>
  <sheetViews>
    <sheetView showGridLines="0" zoomScalePageLayoutView="0" workbookViewId="0" topLeftCell="I1">
      <selection activeCell="I1" sqref="I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8" width="9.140625" style="2" customWidth="1"/>
    <col min="9" max="9" width="7.7109375" style="2" customWidth="1"/>
    <col min="10" max="10" width="9.7109375" style="2" customWidth="1"/>
    <col min="11" max="11" width="28.8515625" style="2" customWidth="1"/>
    <col min="12" max="14" width="11.7109375" style="2" customWidth="1"/>
    <col min="15" max="16384" width="9.140625" style="2" customWidth="1"/>
  </cols>
  <sheetData>
    <row r="2" spans="2:15" ht="15">
      <c r="B2" s="41" t="s">
        <v>50</v>
      </c>
      <c r="C2" s="41"/>
      <c r="D2" s="41"/>
      <c r="E2" s="41"/>
      <c r="F2" s="41"/>
      <c r="G2" s="1"/>
      <c r="J2" s="41" t="s">
        <v>98</v>
      </c>
      <c r="K2" s="41"/>
      <c r="L2" s="41"/>
      <c r="M2" s="41"/>
      <c r="N2" s="41"/>
      <c r="O2" s="1"/>
    </row>
    <row r="3" spans="2:15" ht="15">
      <c r="B3" s="41" t="s">
        <v>70</v>
      </c>
      <c r="C3" s="41"/>
      <c r="D3" s="41"/>
      <c r="E3" s="41"/>
      <c r="F3" s="41"/>
      <c r="G3" s="1"/>
      <c r="J3" s="41" t="s">
        <v>115</v>
      </c>
      <c r="K3" s="41"/>
      <c r="L3" s="41"/>
      <c r="M3" s="41"/>
      <c r="N3" s="41"/>
      <c r="O3" s="1"/>
    </row>
    <row r="4" spans="2:15" ht="15">
      <c r="B4" s="41"/>
      <c r="C4" s="41"/>
      <c r="D4" s="41"/>
      <c r="E4" s="41"/>
      <c r="F4" s="16" t="s">
        <v>0</v>
      </c>
      <c r="G4" s="1"/>
      <c r="J4" s="41"/>
      <c r="K4" s="41"/>
      <c r="L4" s="41"/>
      <c r="M4" s="41"/>
      <c r="N4" s="16" t="s">
        <v>88</v>
      </c>
      <c r="O4" s="1"/>
    </row>
    <row r="5" spans="2:14" ht="15">
      <c r="B5" s="43" t="s">
        <v>45</v>
      </c>
      <c r="C5" s="44"/>
      <c r="D5" s="47" t="s">
        <v>46</v>
      </c>
      <c r="E5" s="48"/>
      <c r="F5" s="49"/>
      <c r="J5" s="43" t="s">
        <v>45</v>
      </c>
      <c r="K5" s="44"/>
      <c r="L5" s="47" t="s">
        <v>46</v>
      </c>
      <c r="M5" s="48"/>
      <c r="N5" s="49"/>
    </row>
    <row r="6" spans="2:14" ht="30" customHeight="1">
      <c r="B6" s="45"/>
      <c r="C6" s="46"/>
      <c r="D6" s="11" t="s">
        <v>42</v>
      </c>
      <c r="E6" s="17" t="s">
        <v>21</v>
      </c>
      <c r="F6" s="18" t="s">
        <v>1</v>
      </c>
      <c r="J6" s="45"/>
      <c r="K6" s="46"/>
      <c r="L6" s="11" t="s">
        <v>135</v>
      </c>
      <c r="M6" s="17" t="s">
        <v>21</v>
      </c>
      <c r="N6" s="18" t="s">
        <v>1</v>
      </c>
    </row>
    <row r="7" spans="2:14" ht="6.75" customHeight="1">
      <c r="B7" s="14"/>
      <c r="C7" s="42"/>
      <c r="D7" s="3"/>
      <c r="E7" s="19"/>
      <c r="F7" s="20"/>
      <c r="J7" s="14"/>
      <c r="K7" s="42"/>
      <c r="L7" s="25"/>
      <c r="M7" s="26"/>
      <c r="N7" s="27"/>
    </row>
    <row r="8" spans="2:14" ht="15">
      <c r="B8" s="4" t="s">
        <v>43</v>
      </c>
      <c r="C8" s="12"/>
      <c r="D8" s="21">
        <f>SUM(D10:D28)</f>
        <v>18206</v>
      </c>
      <c r="E8" s="21">
        <f>SUM(E10:E28)</f>
        <v>11609</v>
      </c>
      <c r="F8" s="22">
        <f>SUM(F10:F28)</f>
        <v>6597</v>
      </c>
      <c r="J8" s="4" t="s">
        <v>142</v>
      </c>
      <c r="K8" s="12"/>
      <c r="L8" s="29">
        <f>D8/D8*100</f>
        <v>100</v>
      </c>
      <c r="M8" s="30">
        <f>E8/D8*100</f>
        <v>63.76469295836537</v>
      </c>
      <c r="N8" s="31">
        <f>F8/D8*100</f>
        <v>36.23530704163463</v>
      </c>
    </row>
    <row r="9" spans="2:14" ht="6.75" customHeight="1">
      <c r="B9" s="4"/>
      <c r="C9" s="12"/>
      <c r="D9" s="21"/>
      <c r="E9" s="21"/>
      <c r="F9" s="22"/>
      <c r="J9" s="4"/>
      <c r="K9" s="12"/>
      <c r="L9" s="29"/>
      <c r="M9" s="30"/>
      <c r="N9" s="31"/>
    </row>
    <row r="10" spans="2:14" ht="15">
      <c r="B10" s="4" t="s">
        <v>2</v>
      </c>
      <c r="C10" s="12" t="s">
        <v>23</v>
      </c>
      <c r="D10" s="6">
        <f aca="true" t="shared" si="0" ref="D10:D15">E10+F10</f>
        <v>14</v>
      </c>
      <c r="E10" s="6">
        <v>14</v>
      </c>
      <c r="F10" s="7"/>
      <c r="J10" s="4" t="s">
        <v>2</v>
      </c>
      <c r="K10" s="12" t="s">
        <v>23</v>
      </c>
      <c r="L10" s="29">
        <f>D10/D8*100</f>
        <v>0.07689772602438756</v>
      </c>
      <c r="M10" s="30">
        <f>E10/D8*100</f>
        <v>0.07689772602438756</v>
      </c>
      <c r="N10" s="31">
        <f>F10/D8*100</f>
        <v>0</v>
      </c>
    </row>
    <row r="11" spans="2:14" ht="20.25" customHeight="1">
      <c r="B11" s="4" t="s">
        <v>3</v>
      </c>
      <c r="C11" s="12" t="s">
        <v>22</v>
      </c>
      <c r="D11" s="6">
        <f t="shared" si="0"/>
        <v>6327</v>
      </c>
      <c r="E11" s="6">
        <v>5810</v>
      </c>
      <c r="F11" s="7">
        <v>517</v>
      </c>
      <c r="J11" s="4" t="s">
        <v>3</v>
      </c>
      <c r="K11" s="12" t="s">
        <v>22</v>
      </c>
      <c r="L11" s="29">
        <f>D11/D8*100</f>
        <v>34.75227946830715</v>
      </c>
      <c r="M11" s="30">
        <f>E11/D8*100</f>
        <v>31.912556300120837</v>
      </c>
      <c r="N11" s="31">
        <f>F11/D8*100</f>
        <v>2.839723168186312</v>
      </c>
    </row>
    <row r="12" spans="2:14" ht="45" customHeight="1">
      <c r="B12" s="4" t="s">
        <v>4</v>
      </c>
      <c r="C12" s="12" t="s">
        <v>24</v>
      </c>
      <c r="D12" s="6">
        <f t="shared" si="0"/>
        <v>387</v>
      </c>
      <c r="E12" s="6">
        <v>363</v>
      </c>
      <c r="F12" s="7">
        <v>24</v>
      </c>
      <c r="J12" s="4" t="s">
        <v>4</v>
      </c>
      <c r="K12" s="12" t="s">
        <v>24</v>
      </c>
      <c r="L12" s="29">
        <f>D12/D8*100</f>
        <v>2.1256728551027133</v>
      </c>
      <c r="M12" s="30">
        <f>E12/D8*100</f>
        <v>1.993848181918049</v>
      </c>
      <c r="N12" s="31">
        <f>F12/D8*100</f>
        <v>0.1318246731846644</v>
      </c>
    </row>
    <row r="13" spans="2:14" ht="54.75" customHeight="1">
      <c r="B13" s="4" t="s">
        <v>5</v>
      </c>
      <c r="C13" s="12" t="s">
        <v>25</v>
      </c>
      <c r="D13" s="6">
        <f t="shared" si="0"/>
        <v>40</v>
      </c>
      <c r="E13" s="6">
        <v>32</v>
      </c>
      <c r="F13" s="7">
        <v>8</v>
      </c>
      <c r="J13" s="4" t="s">
        <v>5</v>
      </c>
      <c r="K13" s="12" t="s">
        <v>25</v>
      </c>
      <c r="L13" s="29">
        <f>D13/D8*100</f>
        <v>0.21970778864110735</v>
      </c>
      <c r="M13" s="30">
        <f>E13/D8*100</f>
        <v>0.17576623091288587</v>
      </c>
      <c r="N13" s="31">
        <f>F13/D8*100</f>
        <v>0.04394155772822147</v>
      </c>
    </row>
    <row r="14" spans="2:14" ht="15">
      <c r="B14" s="4" t="s">
        <v>6</v>
      </c>
      <c r="C14" s="12" t="s">
        <v>26</v>
      </c>
      <c r="D14" s="6">
        <f t="shared" si="0"/>
        <v>7</v>
      </c>
      <c r="E14" s="6">
        <v>5</v>
      </c>
      <c r="F14" s="7">
        <v>2</v>
      </c>
      <c r="J14" s="4" t="s">
        <v>6</v>
      </c>
      <c r="K14" s="12" t="s">
        <v>26</v>
      </c>
      <c r="L14" s="29">
        <f>D14/D8*100</f>
        <v>0.03844886301219378</v>
      </c>
      <c r="M14" s="30">
        <f>E14/D8*100</f>
        <v>0.02746347358013842</v>
      </c>
      <c r="N14" s="31">
        <f>F14/D8*100</f>
        <v>0.010985389432055367</v>
      </c>
    </row>
    <row r="15" spans="2:14" ht="54.75" customHeight="1">
      <c r="B15" s="4" t="s">
        <v>7</v>
      </c>
      <c r="C15" s="12" t="s">
        <v>27</v>
      </c>
      <c r="D15" s="6">
        <f t="shared" si="0"/>
        <v>8553</v>
      </c>
      <c r="E15" s="6">
        <v>3297</v>
      </c>
      <c r="F15" s="7">
        <v>5256</v>
      </c>
      <c r="J15" s="4" t="s">
        <v>7</v>
      </c>
      <c r="K15" s="12" t="s">
        <v>27</v>
      </c>
      <c r="L15" s="29">
        <f>D15/D8*100</f>
        <v>46.97901790618477</v>
      </c>
      <c r="M15" s="30">
        <f>E15/D8*100</f>
        <v>18.109414478743272</v>
      </c>
      <c r="N15" s="31">
        <f>F15/D8*100</f>
        <v>28.869603427441504</v>
      </c>
    </row>
    <row r="16" spans="2:14" ht="15">
      <c r="B16" s="4" t="s">
        <v>8</v>
      </c>
      <c r="C16" s="12" t="s">
        <v>28</v>
      </c>
      <c r="D16" s="6">
        <f aca="true" t="shared" si="1" ref="D16:D22">E16+F16</f>
        <v>247</v>
      </c>
      <c r="E16" s="6">
        <v>233</v>
      </c>
      <c r="F16" s="7">
        <v>14</v>
      </c>
      <c r="J16" s="4" t="s">
        <v>8</v>
      </c>
      <c r="K16" s="12" t="s">
        <v>28</v>
      </c>
      <c r="L16" s="29">
        <f>D16/D8*100</f>
        <v>1.3566955948588377</v>
      </c>
      <c r="M16" s="30">
        <f>E16/D8*100</f>
        <v>1.27979786883445</v>
      </c>
      <c r="N16" s="31">
        <f>F16/D8*100</f>
        <v>0.07689772602438756</v>
      </c>
    </row>
    <row r="17" spans="2:14" ht="40.5" customHeight="1">
      <c r="B17" s="4" t="s">
        <v>9</v>
      </c>
      <c r="C17" s="12" t="s">
        <v>29</v>
      </c>
      <c r="D17" s="6">
        <f t="shared" si="1"/>
        <v>792</v>
      </c>
      <c r="E17" s="6">
        <v>369</v>
      </c>
      <c r="F17" s="7">
        <v>423</v>
      </c>
      <c r="J17" s="4" t="s">
        <v>9</v>
      </c>
      <c r="K17" s="12" t="s">
        <v>29</v>
      </c>
      <c r="L17" s="29">
        <f>D17/D8*100</f>
        <v>4.350214215093925</v>
      </c>
      <c r="M17" s="30">
        <f>E17/D8*100</f>
        <v>2.0268043502142152</v>
      </c>
      <c r="N17" s="31">
        <f>F17/D8*100</f>
        <v>2.32340986487971</v>
      </c>
    </row>
    <row r="18" spans="2:14" ht="15">
      <c r="B18" s="4" t="s">
        <v>10</v>
      </c>
      <c r="C18" s="12" t="s">
        <v>30</v>
      </c>
      <c r="D18" s="6">
        <f t="shared" si="1"/>
        <v>70</v>
      </c>
      <c r="E18" s="6">
        <v>68</v>
      </c>
      <c r="F18" s="7">
        <v>2</v>
      </c>
      <c r="J18" s="4" t="s">
        <v>10</v>
      </c>
      <c r="K18" s="12" t="s">
        <v>30</v>
      </c>
      <c r="L18" s="29">
        <f>D18/D8*100</f>
        <v>0.3844886301219378</v>
      </c>
      <c r="M18" s="30">
        <f>E18/D8*100</f>
        <v>0.37350324068988244</v>
      </c>
      <c r="N18" s="31">
        <f>F18/D8*100</f>
        <v>0.010985389432055367</v>
      </c>
    </row>
    <row r="19" spans="2:14" ht="15">
      <c r="B19" s="4" t="s">
        <v>11</v>
      </c>
      <c r="C19" s="12" t="s">
        <v>31</v>
      </c>
      <c r="D19" s="6">
        <f t="shared" si="1"/>
        <v>163</v>
      </c>
      <c r="E19" s="6">
        <v>105</v>
      </c>
      <c r="F19" s="7">
        <v>58</v>
      </c>
      <c r="J19" s="4" t="s">
        <v>11</v>
      </c>
      <c r="K19" s="12" t="s">
        <v>31</v>
      </c>
      <c r="L19" s="29">
        <f>D19/D8*100</f>
        <v>0.8953092387125123</v>
      </c>
      <c r="M19" s="30">
        <f>E19/D8*100</f>
        <v>0.5767329451829067</v>
      </c>
      <c r="N19" s="31">
        <f>F19/D8*100</f>
        <v>0.31857629352960565</v>
      </c>
    </row>
    <row r="20" spans="2:14" ht="15">
      <c r="B20" s="4" t="s">
        <v>12</v>
      </c>
      <c r="C20" s="12" t="s">
        <v>32</v>
      </c>
      <c r="D20" s="6">
        <f t="shared" si="1"/>
        <v>2</v>
      </c>
      <c r="E20" s="6">
        <v>1</v>
      </c>
      <c r="F20" s="7">
        <v>1</v>
      </c>
      <c r="J20" s="4" t="s">
        <v>12</v>
      </c>
      <c r="K20" s="12" t="s">
        <v>32</v>
      </c>
      <c r="L20" s="29">
        <f>D20/D8*100</f>
        <v>0.010985389432055367</v>
      </c>
      <c r="M20" s="30">
        <f>E20/D8*100</f>
        <v>0.0054926947160276835</v>
      </c>
      <c r="N20" s="31">
        <f>F20/D8*100</f>
        <v>0.0054926947160276835</v>
      </c>
    </row>
    <row r="21" spans="2:14" ht="45" customHeight="1">
      <c r="B21" s="4" t="s">
        <v>13</v>
      </c>
      <c r="C21" s="12" t="s">
        <v>33</v>
      </c>
      <c r="D21" s="6">
        <f t="shared" si="1"/>
        <v>20</v>
      </c>
      <c r="E21" s="6">
        <v>16</v>
      </c>
      <c r="F21" s="7">
        <v>4</v>
      </c>
      <c r="J21" s="4" t="s">
        <v>13</v>
      </c>
      <c r="K21" s="12" t="s">
        <v>33</v>
      </c>
      <c r="L21" s="29">
        <f>D21/D8*100</f>
        <v>0.10985389432055367</v>
      </c>
      <c r="M21" s="30">
        <f>E21/D8*100</f>
        <v>0.08788311545644294</v>
      </c>
      <c r="N21" s="31">
        <f>F21/D8*100</f>
        <v>0.021970778864110734</v>
      </c>
    </row>
    <row r="22" spans="2:14" ht="40.5" customHeight="1">
      <c r="B22" s="4" t="s">
        <v>14</v>
      </c>
      <c r="C22" s="12" t="s">
        <v>34</v>
      </c>
      <c r="D22" s="6">
        <f t="shared" si="1"/>
        <v>292</v>
      </c>
      <c r="E22" s="6">
        <v>261</v>
      </c>
      <c r="F22" s="7">
        <v>31</v>
      </c>
      <c r="J22" s="4" t="s">
        <v>14</v>
      </c>
      <c r="K22" s="12" t="s">
        <v>34</v>
      </c>
      <c r="L22" s="29">
        <f>D22/D8*100</f>
        <v>1.6038668570800836</v>
      </c>
      <c r="M22" s="30">
        <f>E22/D8*100</f>
        <v>1.4335933208832254</v>
      </c>
      <c r="N22" s="31">
        <f>F22/D8*100</f>
        <v>0.17027353619685817</v>
      </c>
    </row>
    <row r="23" spans="2:14" ht="54.75" customHeight="1">
      <c r="B23" s="4" t="s">
        <v>15</v>
      </c>
      <c r="C23" s="12" t="s">
        <v>47</v>
      </c>
      <c r="D23" s="6">
        <v>0</v>
      </c>
      <c r="E23" s="6">
        <v>0</v>
      </c>
      <c r="F23" s="7">
        <v>0</v>
      </c>
      <c r="J23" s="4" t="s">
        <v>15</v>
      </c>
      <c r="K23" s="12" t="s">
        <v>47</v>
      </c>
      <c r="L23" s="29">
        <f>D23/D8*100</f>
        <v>0</v>
      </c>
      <c r="M23" s="30">
        <f>E23/D8*100</f>
        <v>0</v>
      </c>
      <c r="N23" s="31">
        <f>F23/D8*100</f>
        <v>0</v>
      </c>
    </row>
    <row r="24" spans="2:14" ht="15">
      <c r="B24" s="4" t="s">
        <v>16</v>
      </c>
      <c r="C24" s="12" t="s">
        <v>35</v>
      </c>
      <c r="D24" s="6">
        <f>E24+F24</f>
        <v>371</v>
      </c>
      <c r="E24" s="6">
        <v>346</v>
      </c>
      <c r="F24" s="7">
        <v>25</v>
      </c>
      <c r="J24" s="4" t="s">
        <v>16</v>
      </c>
      <c r="K24" s="12" t="s">
        <v>35</v>
      </c>
      <c r="L24" s="29">
        <f>D24/D8*100</f>
        <v>2.0377897396462705</v>
      </c>
      <c r="M24" s="30">
        <f>E24/D8*100</f>
        <v>1.9004723717455783</v>
      </c>
      <c r="N24" s="31">
        <f>F24/D8*100</f>
        <v>0.1373173679006921</v>
      </c>
    </row>
    <row r="25" spans="2:14" ht="40.5" customHeight="1">
      <c r="B25" s="4" t="s">
        <v>17</v>
      </c>
      <c r="C25" s="12" t="s">
        <v>36</v>
      </c>
      <c r="D25" s="6">
        <f>E25+F25</f>
        <v>88</v>
      </c>
      <c r="E25" s="6">
        <v>76</v>
      </c>
      <c r="F25" s="7">
        <v>12</v>
      </c>
      <c r="J25" s="4" t="s">
        <v>17</v>
      </c>
      <c r="K25" s="12" t="s">
        <v>36</v>
      </c>
      <c r="L25" s="29">
        <f>D25/D8*100</f>
        <v>0.48335713501043615</v>
      </c>
      <c r="M25" s="30">
        <f>E25/D8*100</f>
        <v>0.4174447984181039</v>
      </c>
      <c r="N25" s="31">
        <f>F25/D8*100</f>
        <v>0.0659123365923322</v>
      </c>
    </row>
    <row r="26" spans="2:14" ht="15">
      <c r="B26" s="4" t="s">
        <v>18</v>
      </c>
      <c r="C26" s="12" t="s">
        <v>37</v>
      </c>
      <c r="D26" s="6">
        <f>E26+F26</f>
        <v>58</v>
      </c>
      <c r="E26" s="6">
        <v>38</v>
      </c>
      <c r="F26" s="7">
        <v>20</v>
      </c>
      <c r="J26" s="4" t="s">
        <v>18</v>
      </c>
      <c r="K26" s="12" t="s">
        <v>37</v>
      </c>
      <c r="L26" s="29">
        <f>D26/D8*100</f>
        <v>0.31857629352960565</v>
      </c>
      <c r="M26" s="30">
        <f>E26/D8*100</f>
        <v>0.20872239920905195</v>
      </c>
      <c r="N26" s="31">
        <f>F26/D8*100</f>
        <v>0.10985389432055367</v>
      </c>
    </row>
    <row r="27" spans="2:14" ht="15">
      <c r="B27" s="4" t="s">
        <v>19</v>
      </c>
      <c r="C27" s="12" t="s">
        <v>38</v>
      </c>
      <c r="D27" s="6">
        <f>E27+F27</f>
        <v>774</v>
      </c>
      <c r="E27" s="6">
        <v>574</v>
      </c>
      <c r="F27" s="7">
        <v>200</v>
      </c>
      <c r="J27" s="4" t="s">
        <v>19</v>
      </c>
      <c r="K27" s="12" t="s">
        <v>38</v>
      </c>
      <c r="L27" s="29">
        <f>D27/D8*100</f>
        <v>4.251345710205427</v>
      </c>
      <c r="M27" s="30">
        <f>E27/D8*100</f>
        <v>3.1528067669998903</v>
      </c>
      <c r="N27" s="31">
        <f>F27/D8*100</f>
        <v>1.0985389432055368</v>
      </c>
    </row>
    <row r="28" spans="2:14" ht="30">
      <c r="B28" s="8" t="s">
        <v>20</v>
      </c>
      <c r="C28" s="13" t="s">
        <v>39</v>
      </c>
      <c r="D28" s="23">
        <f>E28+F28</f>
        <v>1</v>
      </c>
      <c r="E28" s="9">
        <v>1</v>
      </c>
      <c r="F28" s="10">
        <v>0</v>
      </c>
      <c r="J28" s="8" t="s">
        <v>20</v>
      </c>
      <c r="K28" s="13" t="s">
        <v>39</v>
      </c>
      <c r="L28" s="32">
        <f>D28/D8*100</f>
        <v>0.0054926947160276835</v>
      </c>
      <c r="M28" s="33">
        <f>E28/D8*100</f>
        <v>0.0054926947160276835</v>
      </c>
      <c r="N28" s="34">
        <f>F28/D8*100</f>
        <v>0</v>
      </c>
    </row>
    <row r="29" spans="2:14" ht="15">
      <c r="B29" s="15" t="s">
        <v>44</v>
      </c>
      <c r="C29" s="5"/>
      <c r="D29" s="6"/>
      <c r="E29" s="6"/>
      <c r="F29" s="6"/>
      <c r="J29" s="15" t="s">
        <v>44</v>
      </c>
      <c r="K29" s="5"/>
      <c r="L29" s="6"/>
      <c r="M29" s="6"/>
      <c r="N29" s="6"/>
    </row>
    <row r="30" spans="2:10" ht="15">
      <c r="B30" s="2" t="s">
        <v>40</v>
      </c>
      <c r="J30" s="2" t="s">
        <v>143</v>
      </c>
    </row>
    <row r="31" ht="15">
      <c r="B31" s="2" t="s">
        <v>41</v>
      </c>
    </row>
  </sheetData>
  <sheetProtection/>
  <mergeCells count="4">
    <mergeCell ref="B5:C6"/>
    <mergeCell ref="D5:F5"/>
    <mergeCell ref="J5:K6"/>
    <mergeCell ref="L5:N5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Roman,標準"&amp;12III-87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O31"/>
  <sheetViews>
    <sheetView showGridLines="0" zoomScalePageLayoutView="0" workbookViewId="0" topLeftCell="I1">
      <selection activeCell="I1" sqref="I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8" width="9.140625" style="2" customWidth="1"/>
    <col min="9" max="9" width="7.7109375" style="2" customWidth="1"/>
    <col min="10" max="10" width="9.7109375" style="2" customWidth="1"/>
    <col min="11" max="11" width="28.8515625" style="2" customWidth="1"/>
    <col min="12" max="14" width="11.7109375" style="2" customWidth="1"/>
    <col min="15" max="16384" width="9.140625" style="2" customWidth="1"/>
  </cols>
  <sheetData>
    <row r="2" spans="2:15" ht="15">
      <c r="B2" s="41" t="s">
        <v>51</v>
      </c>
      <c r="C2" s="41"/>
      <c r="D2" s="41"/>
      <c r="E2" s="41"/>
      <c r="F2" s="41"/>
      <c r="G2" s="1"/>
      <c r="J2" s="41" t="s">
        <v>99</v>
      </c>
      <c r="K2" s="41"/>
      <c r="L2" s="41"/>
      <c r="M2" s="41"/>
      <c r="N2" s="41"/>
      <c r="O2" s="1"/>
    </row>
    <row r="3" spans="2:15" ht="15">
      <c r="B3" s="41" t="s">
        <v>71</v>
      </c>
      <c r="C3" s="41"/>
      <c r="D3" s="41"/>
      <c r="E3" s="41"/>
      <c r="F3" s="41"/>
      <c r="G3" s="1"/>
      <c r="J3" s="41" t="s">
        <v>116</v>
      </c>
      <c r="K3" s="41"/>
      <c r="L3" s="41"/>
      <c r="M3" s="41"/>
      <c r="N3" s="41"/>
      <c r="O3" s="1"/>
    </row>
    <row r="4" spans="2:15" ht="15">
      <c r="B4" s="41"/>
      <c r="C4" s="41"/>
      <c r="D4" s="41"/>
      <c r="E4" s="41"/>
      <c r="F4" s="16" t="s">
        <v>0</v>
      </c>
      <c r="G4" s="1"/>
      <c r="J4" s="41"/>
      <c r="K4" s="41"/>
      <c r="L4" s="41"/>
      <c r="M4" s="41"/>
      <c r="N4" s="16" t="s">
        <v>88</v>
      </c>
      <c r="O4" s="1"/>
    </row>
    <row r="5" spans="2:14" ht="15">
      <c r="B5" s="43" t="s">
        <v>45</v>
      </c>
      <c r="C5" s="44"/>
      <c r="D5" s="47" t="s">
        <v>46</v>
      </c>
      <c r="E5" s="48"/>
      <c r="F5" s="49"/>
      <c r="J5" s="43" t="s">
        <v>45</v>
      </c>
      <c r="K5" s="44"/>
      <c r="L5" s="47" t="s">
        <v>46</v>
      </c>
      <c r="M5" s="48"/>
      <c r="N5" s="49"/>
    </row>
    <row r="6" spans="2:14" ht="30" customHeight="1">
      <c r="B6" s="45"/>
      <c r="C6" s="46"/>
      <c r="D6" s="11" t="s">
        <v>42</v>
      </c>
      <c r="E6" s="17" t="s">
        <v>21</v>
      </c>
      <c r="F6" s="18" t="s">
        <v>1</v>
      </c>
      <c r="J6" s="45"/>
      <c r="K6" s="46"/>
      <c r="L6" s="11" t="s">
        <v>135</v>
      </c>
      <c r="M6" s="17" t="s">
        <v>21</v>
      </c>
      <c r="N6" s="18" t="s">
        <v>1</v>
      </c>
    </row>
    <row r="7" spans="2:14" ht="6.75" customHeight="1">
      <c r="B7" s="14"/>
      <c r="C7" s="42"/>
      <c r="D7" s="3"/>
      <c r="E7" s="19"/>
      <c r="F7" s="20"/>
      <c r="J7" s="14"/>
      <c r="K7" s="42"/>
      <c r="L7" s="25"/>
      <c r="M7" s="26"/>
      <c r="N7" s="27"/>
    </row>
    <row r="8" spans="2:14" ht="15">
      <c r="B8" s="4" t="s">
        <v>43</v>
      </c>
      <c r="C8" s="12"/>
      <c r="D8" s="21">
        <f>SUM(D10:D28)</f>
        <v>19274</v>
      </c>
      <c r="E8" s="21">
        <f>SUM(E10:E28)</f>
        <v>9169</v>
      </c>
      <c r="F8" s="22">
        <f>SUM(F10:F28)</f>
        <v>10105</v>
      </c>
      <c r="J8" s="4" t="s">
        <v>142</v>
      </c>
      <c r="K8" s="12"/>
      <c r="L8" s="29">
        <f>D8/D8*100</f>
        <v>100</v>
      </c>
      <c r="M8" s="30">
        <f>E8/D8*100</f>
        <v>47.571858462177026</v>
      </c>
      <c r="N8" s="31">
        <f>F8/D8*100</f>
        <v>52.42814153782297</v>
      </c>
    </row>
    <row r="9" spans="2:14" ht="6.75" customHeight="1">
      <c r="B9" s="4"/>
      <c r="C9" s="12"/>
      <c r="D9" s="21"/>
      <c r="E9" s="21"/>
      <c r="F9" s="22"/>
      <c r="J9" s="4"/>
      <c r="K9" s="12"/>
      <c r="L9" s="29"/>
      <c r="M9" s="30"/>
      <c r="N9" s="31"/>
    </row>
    <row r="10" spans="2:14" ht="15">
      <c r="B10" s="4" t="s">
        <v>2</v>
      </c>
      <c r="C10" s="12" t="s">
        <v>23</v>
      </c>
      <c r="D10" s="6">
        <f aca="true" t="shared" si="0" ref="D10:D15">E10+F10</f>
        <v>57</v>
      </c>
      <c r="E10" s="6">
        <v>27</v>
      </c>
      <c r="F10" s="7">
        <v>30</v>
      </c>
      <c r="J10" s="4" t="s">
        <v>2</v>
      </c>
      <c r="K10" s="12" t="s">
        <v>23</v>
      </c>
      <c r="L10" s="29">
        <f>D10/D8*100</f>
        <v>0.295735187298952</v>
      </c>
      <c r="M10" s="30">
        <f>E10/D8*100</f>
        <v>0.1400850887205562</v>
      </c>
      <c r="N10" s="31">
        <f>F10/D8*100</f>
        <v>0.15565009857839576</v>
      </c>
    </row>
    <row r="11" spans="2:14" ht="20.25" customHeight="1">
      <c r="B11" s="4" t="s">
        <v>3</v>
      </c>
      <c r="C11" s="12" t="s">
        <v>22</v>
      </c>
      <c r="D11" s="6">
        <f t="shared" si="0"/>
        <v>5773</v>
      </c>
      <c r="E11" s="6">
        <v>4559</v>
      </c>
      <c r="F11" s="7">
        <v>1214</v>
      </c>
      <c r="J11" s="4" t="s">
        <v>3</v>
      </c>
      <c r="K11" s="12" t="s">
        <v>22</v>
      </c>
      <c r="L11" s="29">
        <f>D11/D8*100</f>
        <v>29.952267303102627</v>
      </c>
      <c r="M11" s="30">
        <f>E11/D8*100</f>
        <v>23.65362664729688</v>
      </c>
      <c r="N11" s="31">
        <f>F11/D8*100</f>
        <v>6.298640655805748</v>
      </c>
    </row>
    <row r="12" spans="2:14" ht="45" customHeight="1">
      <c r="B12" s="4" t="s">
        <v>4</v>
      </c>
      <c r="C12" s="12" t="s">
        <v>24</v>
      </c>
      <c r="D12" s="6">
        <f t="shared" si="0"/>
        <v>254</v>
      </c>
      <c r="E12" s="6">
        <v>228</v>
      </c>
      <c r="F12" s="7">
        <v>26</v>
      </c>
      <c r="J12" s="4" t="s">
        <v>4</v>
      </c>
      <c r="K12" s="12" t="s">
        <v>24</v>
      </c>
      <c r="L12" s="29">
        <f>D12/D8*100</f>
        <v>1.3178375012970842</v>
      </c>
      <c r="M12" s="30">
        <f>E12/D8*100</f>
        <v>1.182940749195808</v>
      </c>
      <c r="N12" s="31">
        <f>F12/D8*100</f>
        <v>0.13489675210127633</v>
      </c>
    </row>
    <row r="13" spans="2:14" ht="54.75" customHeight="1">
      <c r="B13" s="4" t="s">
        <v>5</v>
      </c>
      <c r="C13" s="12" t="s">
        <v>25</v>
      </c>
      <c r="D13" s="6">
        <f t="shared" si="0"/>
        <v>29</v>
      </c>
      <c r="E13" s="6">
        <v>17</v>
      </c>
      <c r="F13" s="7">
        <v>12</v>
      </c>
      <c r="J13" s="4" t="s">
        <v>5</v>
      </c>
      <c r="K13" s="12" t="s">
        <v>25</v>
      </c>
      <c r="L13" s="29">
        <f>D13/D8*100</f>
        <v>0.15046176195911592</v>
      </c>
      <c r="M13" s="30">
        <f>E13/D8*100</f>
        <v>0.0882017225277576</v>
      </c>
      <c r="N13" s="31">
        <f>F13/D8*100</f>
        <v>0.062260039431358306</v>
      </c>
    </row>
    <row r="14" spans="2:14" ht="15">
      <c r="B14" s="4" t="s">
        <v>6</v>
      </c>
      <c r="C14" s="12" t="s">
        <v>26</v>
      </c>
      <c r="D14" s="6">
        <f t="shared" si="0"/>
        <v>2</v>
      </c>
      <c r="E14" s="6">
        <v>2</v>
      </c>
      <c r="F14" s="7">
        <v>0</v>
      </c>
      <c r="J14" s="4" t="s">
        <v>6</v>
      </c>
      <c r="K14" s="12" t="s">
        <v>26</v>
      </c>
      <c r="L14" s="29">
        <f>D14/D8*100</f>
        <v>0.010376673238559718</v>
      </c>
      <c r="M14" s="30">
        <f>E14/D8*100</f>
        <v>0.010376673238559718</v>
      </c>
      <c r="N14" s="31">
        <f>F14/D8*100</f>
        <v>0</v>
      </c>
    </row>
    <row r="15" spans="2:14" ht="54.75" customHeight="1">
      <c r="B15" s="4" t="s">
        <v>7</v>
      </c>
      <c r="C15" s="12" t="s">
        <v>27</v>
      </c>
      <c r="D15" s="6">
        <f t="shared" si="0"/>
        <v>9499</v>
      </c>
      <c r="E15" s="6">
        <v>2277</v>
      </c>
      <c r="F15" s="7">
        <v>7222</v>
      </c>
      <c r="J15" s="4" t="s">
        <v>7</v>
      </c>
      <c r="K15" s="12" t="s">
        <v>27</v>
      </c>
      <c r="L15" s="29">
        <f>D15/D8*100</f>
        <v>49.28400954653938</v>
      </c>
      <c r="M15" s="30">
        <f>E15/D8*100</f>
        <v>11.813842482100238</v>
      </c>
      <c r="N15" s="31">
        <f>F15/D8*100</f>
        <v>37.47016706443914</v>
      </c>
    </row>
    <row r="16" spans="2:14" ht="15">
      <c r="B16" s="4" t="s">
        <v>8</v>
      </c>
      <c r="C16" s="12" t="s">
        <v>28</v>
      </c>
      <c r="D16" s="6">
        <f aca="true" t="shared" si="1" ref="D16:D28">E16+F16</f>
        <v>134</v>
      </c>
      <c r="E16" s="6">
        <v>126</v>
      </c>
      <c r="F16" s="7">
        <v>8</v>
      </c>
      <c r="J16" s="4" t="s">
        <v>8</v>
      </c>
      <c r="K16" s="12" t="s">
        <v>28</v>
      </c>
      <c r="L16" s="29">
        <f>D16/D8*100</f>
        <v>0.695237106983501</v>
      </c>
      <c r="M16" s="30">
        <f>E16/D8*100</f>
        <v>0.6537304140292622</v>
      </c>
      <c r="N16" s="31">
        <f>F16/D8*100</f>
        <v>0.04150669295423887</v>
      </c>
    </row>
    <row r="17" spans="2:14" ht="40.5" customHeight="1">
      <c r="B17" s="4" t="s">
        <v>9</v>
      </c>
      <c r="C17" s="12" t="s">
        <v>29</v>
      </c>
      <c r="D17" s="6">
        <f t="shared" si="1"/>
        <v>1295</v>
      </c>
      <c r="E17" s="6">
        <v>224</v>
      </c>
      <c r="F17" s="7">
        <v>1071</v>
      </c>
      <c r="J17" s="4" t="s">
        <v>9</v>
      </c>
      <c r="K17" s="12" t="s">
        <v>29</v>
      </c>
      <c r="L17" s="29">
        <f>D17/D8*100</f>
        <v>6.718895921967418</v>
      </c>
      <c r="M17" s="30">
        <f>E17/D8*100</f>
        <v>1.1621874027186885</v>
      </c>
      <c r="N17" s="31">
        <f>F17/D8*100</f>
        <v>5.556708519248729</v>
      </c>
    </row>
    <row r="18" spans="2:14" ht="15">
      <c r="B18" s="4" t="s">
        <v>10</v>
      </c>
      <c r="C18" s="12" t="s">
        <v>30</v>
      </c>
      <c r="D18" s="6">
        <f t="shared" si="1"/>
        <v>90</v>
      </c>
      <c r="E18" s="6">
        <v>87</v>
      </c>
      <c r="F18" s="7">
        <v>3</v>
      </c>
      <c r="J18" s="4" t="s">
        <v>10</v>
      </c>
      <c r="K18" s="12" t="s">
        <v>30</v>
      </c>
      <c r="L18" s="29">
        <f>D18/D8*100</f>
        <v>0.4669502957351873</v>
      </c>
      <c r="M18" s="30">
        <f>E18/D8*100</f>
        <v>0.4513852858773477</v>
      </c>
      <c r="N18" s="31">
        <f>F18/D8*100</f>
        <v>0.015565009857839577</v>
      </c>
    </row>
    <row r="19" spans="2:14" ht="15">
      <c r="B19" s="4" t="s">
        <v>11</v>
      </c>
      <c r="C19" s="12" t="s">
        <v>31</v>
      </c>
      <c r="D19" s="6">
        <f t="shared" si="1"/>
        <v>241</v>
      </c>
      <c r="E19" s="6">
        <v>99</v>
      </c>
      <c r="F19" s="7">
        <v>142</v>
      </c>
      <c r="J19" s="4" t="s">
        <v>11</v>
      </c>
      <c r="K19" s="12" t="s">
        <v>31</v>
      </c>
      <c r="L19" s="29">
        <f>D19/D8*100</f>
        <v>1.250389125246446</v>
      </c>
      <c r="M19" s="30">
        <f>E19/D8*100</f>
        <v>0.513645325308706</v>
      </c>
      <c r="N19" s="31">
        <f>F19/D8*100</f>
        <v>0.73674379993774</v>
      </c>
    </row>
    <row r="20" spans="2:14" ht="15">
      <c r="B20" s="4" t="s">
        <v>12</v>
      </c>
      <c r="C20" s="12" t="s">
        <v>32</v>
      </c>
      <c r="D20" s="6">
        <f t="shared" si="1"/>
        <v>0</v>
      </c>
      <c r="E20" s="6">
        <v>0</v>
      </c>
      <c r="F20" s="7">
        <v>0</v>
      </c>
      <c r="J20" s="4" t="s">
        <v>12</v>
      </c>
      <c r="K20" s="12" t="s">
        <v>32</v>
      </c>
      <c r="L20" s="29">
        <f>D20/D8*100</f>
        <v>0</v>
      </c>
      <c r="M20" s="30">
        <f>E20/D8*100</f>
        <v>0</v>
      </c>
      <c r="N20" s="31">
        <f>F20/D8*100</f>
        <v>0</v>
      </c>
    </row>
    <row r="21" spans="2:14" ht="45" customHeight="1">
      <c r="B21" s="4" t="s">
        <v>13</v>
      </c>
      <c r="C21" s="12" t="s">
        <v>33</v>
      </c>
      <c r="D21" s="24">
        <f t="shared" si="1"/>
        <v>19</v>
      </c>
      <c r="E21" s="35">
        <v>15</v>
      </c>
      <c r="F21" s="36">
        <v>4</v>
      </c>
      <c r="J21" s="4" t="s">
        <v>13</v>
      </c>
      <c r="K21" s="12" t="s">
        <v>33</v>
      </c>
      <c r="L21" s="29">
        <f>D21/D8*100</f>
        <v>0.09857839576631733</v>
      </c>
      <c r="M21" s="30">
        <f>E21/D8*100</f>
        <v>0.07782504928919788</v>
      </c>
      <c r="N21" s="31">
        <f>F21/D8*100</f>
        <v>0.020753346477119437</v>
      </c>
    </row>
    <row r="22" spans="2:14" ht="40.5" customHeight="1">
      <c r="B22" s="4" t="s">
        <v>14</v>
      </c>
      <c r="C22" s="12" t="s">
        <v>34</v>
      </c>
      <c r="D22" s="24">
        <f t="shared" si="1"/>
        <v>154</v>
      </c>
      <c r="E22" s="35">
        <v>115</v>
      </c>
      <c r="F22" s="36">
        <v>39</v>
      </c>
      <c r="J22" s="4" t="s">
        <v>14</v>
      </c>
      <c r="K22" s="12" t="s">
        <v>34</v>
      </c>
      <c r="L22" s="29">
        <f>D22/D8*100</f>
        <v>0.7990038393690982</v>
      </c>
      <c r="M22" s="30">
        <f>E22/D8*100</f>
        <v>0.5966587112171837</v>
      </c>
      <c r="N22" s="31">
        <f>F22/D8*100</f>
        <v>0.20234512815191452</v>
      </c>
    </row>
    <row r="23" spans="2:14" ht="54.75" customHeight="1">
      <c r="B23" s="4" t="s">
        <v>15</v>
      </c>
      <c r="C23" s="12" t="s">
        <v>47</v>
      </c>
      <c r="D23" s="24">
        <f t="shared" si="1"/>
        <v>0</v>
      </c>
      <c r="E23" s="6">
        <v>0</v>
      </c>
      <c r="F23" s="7">
        <v>0</v>
      </c>
      <c r="J23" s="4" t="s">
        <v>15</v>
      </c>
      <c r="K23" s="12" t="s">
        <v>47</v>
      </c>
      <c r="L23" s="29">
        <f>D23/D8*100</f>
        <v>0</v>
      </c>
      <c r="M23" s="30">
        <f>E23/D8*100</f>
        <v>0</v>
      </c>
      <c r="N23" s="31">
        <f>F23/D8*100</f>
        <v>0</v>
      </c>
    </row>
    <row r="24" spans="2:14" ht="15">
      <c r="B24" s="4" t="s">
        <v>16</v>
      </c>
      <c r="C24" s="12" t="s">
        <v>35</v>
      </c>
      <c r="D24" s="24">
        <f t="shared" si="1"/>
        <v>532</v>
      </c>
      <c r="E24" s="35">
        <v>478</v>
      </c>
      <c r="F24" s="36">
        <v>54</v>
      </c>
      <c r="J24" s="4" t="s">
        <v>16</v>
      </c>
      <c r="K24" s="12" t="s">
        <v>35</v>
      </c>
      <c r="L24" s="29">
        <f>D24/D8*100</f>
        <v>2.760195081456885</v>
      </c>
      <c r="M24" s="30">
        <f>E24/D8*100</f>
        <v>2.4800249040157722</v>
      </c>
      <c r="N24" s="31">
        <f>F24/D8*100</f>
        <v>0.2801701774411124</v>
      </c>
    </row>
    <row r="25" spans="2:14" ht="40.5" customHeight="1">
      <c r="B25" s="4" t="s">
        <v>17</v>
      </c>
      <c r="C25" s="12" t="s">
        <v>36</v>
      </c>
      <c r="D25" s="24">
        <f t="shared" si="1"/>
        <v>134</v>
      </c>
      <c r="E25" s="35">
        <v>115</v>
      </c>
      <c r="F25" s="36">
        <v>19</v>
      </c>
      <c r="J25" s="4" t="s">
        <v>17</v>
      </c>
      <c r="K25" s="12" t="s">
        <v>36</v>
      </c>
      <c r="L25" s="29">
        <f>D25/D8*100</f>
        <v>0.695237106983501</v>
      </c>
      <c r="M25" s="30">
        <f>E25/D8*100</f>
        <v>0.5966587112171837</v>
      </c>
      <c r="N25" s="31">
        <f>F25/D8*100</f>
        <v>0.09857839576631733</v>
      </c>
    </row>
    <row r="26" spans="2:14" ht="15">
      <c r="B26" s="4" t="s">
        <v>18</v>
      </c>
      <c r="C26" s="12" t="s">
        <v>37</v>
      </c>
      <c r="D26" s="24">
        <f t="shared" si="1"/>
        <v>88</v>
      </c>
      <c r="E26" s="35">
        <v>59</v>
      </c>
      <c r="F26" s="36">
        <v>29</v>
      </c>
      <c r="J26" s="4" t="s">
        <v>18</v>
      </c>
      <c r="K26" s="12" t="s">
        <v>37</v>
      </c>
      <c r="L26" s="29">
        <f>D26/D8*100</f>
        <v>0.4565736224966276</v>
      </c>
      <c r="M26" s="30">
        <f>E26/D8*100</f>
        <v>0.30611186053751166</v>
      </c>
      <c r="N26" s="31">
        <f>F26/D8*100</f>
        <v>0.15046176195911592</v>
      </c>
    </row>
    <row r="27" spans="2:14" ht="15">
      <c r="B27" s="4" t="s">
        <v>19</v>
      </c>
      <c r="C27" s="12" t="s">
        <v>38</v>
      </c>
      <c r="D27" s="24">
        <f t="shared" si="1"/>
        <v>959</v>
      </c>
      <c r="E27" s="35">
        <v>730</v>
      </c>
      <c r="F27" s="36">
        <v>229</v>
      </c>
      <c r="J27" s="4" t="s">
        <v>19</v>
      </c>
      <c r="K27" s="12" t="s">
        <v>38</v>
      </c>
      <c r="L27" s="29">
        <f>D27/D8*100</f>
        <v>4.975614817889385</v>
      </c>
      <c r="M27" s="30">
        <f>E27/D8*100</f>
        <v>3.7874857320742974</v>
      </c>
      <c r="N27" s="31">
        <f>F27/D8*100</f>
        <v>1.1881290858150877</v>
      </c>
    </row>
    <row r="28" spans="2:14" ht="30">
      <c r="B28" s="8" t="s">
        <v>20</v>
      </c>
      <c r="C28" s="13" t="s">
        <v>39</v>
      </c>
      <c r="D28" s="23">
        <f t="shared" si="1"/>
        <v>14</v>
      </c>
      <c r="E28" s="37">
        <v>11</v>
      </c>
      <c r="F28" s="38">
        <v>3</v>
      </c>
      <c r="J28" s="8" t="s">
        <v>20</v>
      </c>
      <c r="K28" s="13" t="s">
        <v>39</v>
      </c>
      <c r="L28" s="32">
        <f>D28/D8*100</f>
        <v>0.07263671266991803</v>
      </c>
      <c r="M28" s="33">
        <f>E28/D8*100</f>
        <v>0.05707170281207845</v>
      </c>
      <c r="N28" s="34">
        <f>F28/D8*100</f>
        <v>0.015565009857839577</v>
      </c>
    </row>
    <row r="29" spans="2:14" ht="15">
      <c r="B29" s="15" t="s">
        <v>44</v>
      </c>
      <c r="C29" s="5"/>
      <c r="D29" s="6"/>
      <c r="E29" s="6"/>
      <c r="F29" s="6"/>
      <c r="J29" s="15" t="s">
        <v>44</v>
      </c>
      <c r="K29" s="5"/>
      <c r="L29" s="6"/>
      <c r="M29" s="6"/>
      <c r="N29" s="6"/>
    </row>
    <row r="30" spans="2:10" ht="15">
      <c r="B30" s="2" t="s">
        <v>40</v>
      </c>
      <c r="J30" s="2" t="s">
        <v>143</v>
      </c>
    </row>
    <row r="31" ht="15">
      <c r="B31" s="2" t="s">
        <v>41</v>
      </c>
    </row>
  </sheetData>
  <sheetProtection/>
  <mergeCells count="4">
    <mergeCell ref="B5:C6"/>
    <mergeCell ref="D5:F5"/>
    <mergeCell ref="J5:K6"/>
    <mergeCell ref="L5:N5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Roman,標準"&amp;12III-88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O31"/>
  <sheetViews>
    <sheetView showGridLines="0" zoomScalePageLayoutView="0" workbookViewId="0" topLeftCell="I1">
      <selection activeCell="I1" sqref="I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8" width="9.140625" style="2" customWidth="1"/>
    <col min="9" max="9" width="7.7109375" style="2" customWidth="1"/>
    <col min="10" max="10" width="9.7109375" style="2" customWidth="1"/>
    <col min="11" max="11" width="28.8515625" style="2" customWidth="1"/>
    <col min="12" max="14" width="11.7109375" style="2" customWidth="1"/>
    <col min="15" max="16384" width="9.140625" style="2" customWidth="1"/>
  </cols>
  <sheetData>
    <row r="2" spans="2:15" ht="15">
      <c r="B2" s="41" t="s">
        <v>52</v>
      </c>
      <c r="C2" s="41"/>
      <c r="D2" s="41"/>
      <c r="E2" s="41"/>
      <c r="F2" s="41"/>
      <c r="G2" s="1"/>
      <c r="J2" s="41" t="s">
        <v>100</v>
      </c>
      <c r="K2" s="41"/>
      <c r="L2" s="41"/>
      <c r="M2" s="41"/>
      <c r="N2" s="41"/>
      <c r="O2" s="1"/>
    </row>
    <row r="3" spans="2:15" ht="15">
      <c r="B3" s="41" t="s">
        <v>72</v>
      </c>
      <c r="C3" s="41"/>
      <c r="D3" s="41"/>
      <c r="E3" s="41"/>
      <c r="F3" s="41"/>
      <c r="G3" s="1"/>
      <c r="J3" s="41" t="s">
        <v>117</v>
      </c>
      <c r="K3" s="41"/>
      <c r="L3" s="41"/>
      <c r="M3" s="41"/>
      <c r="N3" s="41"/>
      <c r="O3" s="1"/>
    </row>
    <row r="4" spans="2:15" ht="15">
      <c r="B4" s="41"/>
      <c r="C4" s="41"/>
      <c r="D4" s="41"/>
      <c r="E4" s="41"/>
      <c r="F4" s="16" t="s">
        <v>0</v>
      </c>
      <c r="G4" s="1"/>
      <c r="J4" s="41"/>
      <c r="K4" s="41"/>
      <c r="L4" s="41"/>
      <c r="M4" s="41"/>
      <c r="N4" s="16" t="s">
        <v>88</v>
      </c>
      <c r="O4" s="1"/>
    </row>
    <row r="5" spans="2:14" ht="15">
      <c r="B5" s="43" t="s">
        <v>45</v>
      </c>
      <c r="C5" s="44"/>
      <c r="D5" s="47" t="s">
        <v>46</v>
      </c>
      <c r="E5" s="48"/>
      <c r="F5" s="49"/>
      <c r="J5" s="43" t="s">
        <v>45</v>
      </c>
      <c r="K5" s="44"/>
      <c r="L5" s="47" t="s">
        <v>46</v>
      </c>
      <c r="M5" s="48"/>
      <c r="N5" s="49"/>
    </row>
    <row r="6" spans="2:14" ht="30" customHeight="1">
      <c r="B6" s="45"/>
      <c r="C6" s="46"/>
      <c r="D6" s="11" t="s">
        <v>42</v>
      </c>
      <c r="E6" s="17" t="s">
        <v>21</v>
      </c>
      <c r="F6" s="18" t="s">
        <v>1</v>
      </c>
      <c r="J6" s="45"/>
      <c r="K6" s="46"/>
      <c r="L6" s="11" t="s">
        <v>135</v>
      </c>
      <c r="M6" s="17" t="s">
        <v>21</v>
      </c>
      <c r="N6" s="18" t="s">
        <v>1</v>
      </c>
    </row>
    <row r="7" spans="2:14" ht="6.75" customHeight="1">
      <c r="B7" s="14"/>
      <c r="C7" s="42"/>
      <c r="D7" s="3"/>
      <c r="E7" s="19"/>
      <c r="F7" s="20"/>
      <c r="J7" s="14"/>
      <c r="K7" s="42"/>
      <c r="L7" s="25"/>
      <c r="M7" s="26"/>
      <c r="N7" s="27"/>
    </row>
    <row r="8" spans="2:14" ht="15">
      <c r="B8" s="4" t="s">
        <v>43</v>
      </c>
      <c r="C8" s="12"/>
      <c r="D8" s="21">
        <f>SUM(D10:D28)</f>
        <v>13305</v>
      </c>
      <c r="E8" s="21">
        <f>SUM(E10:E28)</f>
        <v>7187</v>
      </c>
      <c r="F8" s="22">
        <f>SUM(F10:F28)</f>
        <v>6118</v>
      </c>
      <c r="J8" s="4" t="s">
        <v>142</v>
      </c>
      <c r="K8" s="12"/>
      <c r="L8" s="29">
        <f>D8/D8*100</f>
        <v>100</v>
      </c>
      <c r="M8" s="30">
        <f>E8/D8*100</f>
        <v>54.01728673431041</v>
      </c>
      <c r="N8" s="31">
        <f>F8/D8*100</f>
        <v>45.98271326568959</v>
      </c>
    </row>
    <row r="9" spans="2:14" ht="6.75" customHeight="1">
      <c r="B9" s="4"/>
      <c r="C9" s="12"/>
      <c r="D9" s="21"/>
      <c r="E9" s="21"/>
      <c r="F9" s="22"/>
      <c r="J9" s="4"/>
      <c r="K9" s="12"/>
      <c r="L9" s="29"/>
      <c r="M9" s="30"/>
      <c r="N9" s="31"/>
    </row>
    <row r="10" spans="2:14" ht="15">
      <c r="B10" s="4" t="s">
        <v>2</v>
      </c>
      <c r="C10" s="12" t="s">
        <v>23</v>
      </c>
      <c r="D10" s="6">
        <f aca="true" t="shared" si="0" ref="D10:D15">E10+F10</f>
        <v>88</v>
      </c>
      <c r="E10" s="6">
        <v>81</v>
      </c>
      <c r="F10" s="7">
        <v>7</v>
      </c>
      <c r="J10" s="4" t="s">
        <v>2</v>
      </c>
      <c r="K10" s="12" t="s">
        <v>23</v>
      </c>
      <c r="L10" s="29">
        <f>D10/D8*100</f>
        <v>0.6614054866591507</v>
      </c>
      <c r="M10" s="30">
        <f>E10/D8*100</f>
        <v>0.608793686583991</v>
      </c>
      <c r="N10" s="31">
        <f>F10/D8*100</f>
        <v>0.05261180007515971</v>
      </c>
    </row>
    <row r="11" spans="2:14" ht="20.25" customHeight="1">
      <c r="B11" s="4" t="s">
        <v>3</v>
      </c>
      <c r="C11" s="12" t="s">
        <v>22</v>
      </c>
      <c r="D11" s="6">
        <f t="shared" si="0"/>
        <v>2583</v>
      </c>
      <c r="E11" s="6">
        <v>2118</v>
      </c>
      <c r="F11" s="7">
        <v>465</v>
      </c>
      <c r="J11" s="4" t="s">
        <v>3</v>
      </c>
      <c r="K11" s="12" t="s">
        <v>22</v>
      </c>
      <c r="L11" s="29">
        <f>D11/D8*100</f>
        <v>19.413754227733936</v>
      </c>
      <c r="M11" s="30">
        <f>E11/D8*100</f>
        <v>15.918827508455468</v>
      </c>
      <c r="N11" s="31">
        <f>F11/D8*100</f>
        <v>3.494926719278467</v>
      </c>
    </row>
    <row r="12" spans="2:14" ht="45" customHeight="1">
      <c r="B12" s="4" t="s">
        <v>4</v>
      </c>
      <c r="C12" s="12" t="s">
        <v>24</v>
      </c>
      <c r="D12" s="6">
        <f t="shared" si="0"/>
        <v>236</v>
      </c>
      <c r="E12" s="6">
        <v>214</v>
      </c>
      <c r="F12" s="7">
        <v>22</v>
      </c>
      <c r="J12" s="4" t="s">
        <v>4</v>
      </c>
      <c r="K12" s="12" t="s">
        <v>24</v>
      </c>
      <c r="L12" s="29">
        <f>D12/D8*100</f>
        <v>1.773769259676813</v>
      </c>
      <c r="M12" s="30">
        <f>E12/D8*100</f>
        <v>1.6084178880120255</v>
      </c>
      <c r="N12" s="31">
        <f>F12/D8*100</f>
        <v>0.16535137166478767</v>
      </c>
    </row>
    <row r="13" spans="2:14" ht="54.75" customHeight="1">
      <c r="B13" s="4" t="s">
        <v>5</v>
      </c>
      <c r="C13" s="12" t="s">
        <v>25</v>
      </c>
      <c r="D13" s="6">
        <f t="shared" si="0"/>
        <v>31</v>
      </c>
      <c r="E13" s="6">
        <v>20</v>
      </c>
      <c r="F13" s="7">
        <v>11</v>
      </c>
      <c r="J13" s="4" t="s">
        <v>5</v>
      </c>
      <c r="K13" s="12" t="s">
        <v>25</v>
      </c>
      <c r="L13" s="29">
        <f>D13/D8*100</f>
        <v>0.23299511461856445</v>
      </c>
      <c r="M13" s="30">
        <f>E13/D8*100</f>
        <v>0.1503194287861706</v>
      </c>
      <c r="N13" s="31">
        <f>F13/D8*100</f>
        <v>0.08267568583239383</v>
      </c>
    </row>
    <row r="14" spans="2:14" ht="15">
      <c r="B14" s="4" t="s">
        <v>6</v>
      </c>
      <c r="C14" s="12" t="s">
        <v>26</v>
      </c>
      <c r="D14" s="6">
        <f t="shared" si="0"/>
        <v>4</v>
      </c>
      <c r="E14" s="6">
        <v>3</v>
      </c>
      <c r="F14" s="7">
        <v>1</v>
      </c>
      <c r="J14" s="4" t="s">
        <v>6</v>
      </c>
      <c r="K14" s="12" t="s">
        <v>26</v>
      </c>
      <c r="L14" s="29">
        <f>D14/D8*100</f>
        <v>0.03006388575723412</v>
      </c>
      <c r="M14" s="30">
        <f>E14/D8*100</f>
        <v>0.02254791431792559</v>
      </c>
      <c r="N14" s="31">
        <f>F14/D8*100</f>
        <v>0.00751597143930853</v>
      </c>
    </row>
    <row r="15" spans="2:14" ht="54.75" customHeight="1">
      <c r="B15" s="4" t="s">
        <v>7</v>
      </c>
      <c r="C15" s="12" t="s">
        <v>27</v>
      </c>
      <c r="D15" s="6">
        <f t="shared" si="0"/>
        <v>6507</v>
      </c>
      <c r="E15" s="6">
        <v>2474</v>
      </c>
      <c r="F15" s="7">
        <v>4033</v>
      </c>
      <c r="J15" s="4" t="s">
        <v>7</v>
      </c>
      <c r="K15" s="12" t="s">
        <v>27</v>
      </c>
      <c r="L15" s="29">
        <f>D15/D8*100</f>
        <v>48.906426155580604</v>
      </c>
      <c r="M15" s="30">
        <f>E15/D8*100</f>
        <v>18.594513340849307</v>
      </c>
      <c r="N15" s="31">
        <f>F15/D8*100</f>
        <v>30.311912814731308</v>
      </c>
    </row>
    <row r="16" spans="2:14" ht="15">
      <c r="B16" s="4" t="s">
        <v>8</v>
      </c>
      <c r="C16" s="12" t="s">
        <v>28</v>
      </c>
      <c r="D16" s="6">
        <f aca="true" t="shared" si="1" ref="D16:D28">E16+F16</f>
        <v>29</v>
      </c>
      <c r="E16" s="6">
        <v>22</v>
      </c>
      <c r="F16" s="7">
        <v>7</v>
      </c>
      <c r="J16" s="4" t="s">
        <v>8</v>
      </c>
      <c r="K16" s="12" t="s">
        <v>28</v>
      </c>
      <c r="L16" s="29">
        <f>D16/D8*100</f>
        <v>0.2179631717399474</v>
      </c>
      <c r="M16" s="30">
        <f>E16/D8*100</f>
        <v>0.16535137166478767</v>
      </c>
      <c r="N16" s="31">
        <f>F16/D8*100</f>
        <v>0.05261180007515971</v>
      </c>
    </row>
    <row r="17" spans="2:14" ht="40.5" customHeight="1">
      <c r="B17" s="4" t="s">
        <v>9</v>
      </c>
      <c r="C17" s="12" t="s">
        <v>29</v>
      </c>
      <c r="D17" s="6">
        <f t="shared" si="1"/>
        <v>1442</v>
      </c>
      <c r="E17" s="6">
        <v>464</v>
      </c>
      <c r="F17" s="7">
        <v>978</v>
      </c>
      <c r="J17" s="4" t="s">
        <v>9</v>
      </c>
      <c r="K17" s="12" t="s">
        <v>29</v>
      </c>
      <c r="L17" s="29">
        <f>D17/D8*100</f>
        <v>10.8380308154829</v>
      </c>
      <c r="M17" s="30">
        <f>E17/D8*100</f>
        <v>3.4874107478391583</v>
      </c>
      <c r="N17" s="31">
        <f>F17/D8*100</f>
        <v>7.350620067643742</v>
      </c>
    </row>
    <row r="18" spans="2:14" ht="15">
      <c r="B18" s="4" t="s">
        <v>10</v>
      </c>
      <c r="C18" s="12" t="s">
        <v>30</v>
      </c>
      <c r="D18" s="6">
        <f t="shared" si="1"/>
        <v>85</v>
      </c>
      <c r="E18" s="6">
        <v>70</v>
      </c>
      <c r="F18" s="7">
        <v>15</v>
      </c>
      <c r="J18" s="4" t="s">
        <v>10</v>
      </c>
      <c r="K18" s="12" t="s">
        <v>30</v>
      </c>
      <c r="L18" s="29">
        <f>D18/D8*100</f>
        <v>0.6388575723412251</v>
      </c>
      <c r="M18" s="30">
        <f>E18/D8*100</f>
        <v>0.5261180007515971</v>
      </c>
      <c r="N18" s="31">
        <f>F18/D8*100</f>
        <v>0.11273957158962795</v>
      </c>
    </row>
    <row r="19" spans="2:14" ht="15">
      <c r="B19" s="4" t="s">
        <v>11</v>
      </c>
      <c r="C19" s="12" t="s">
        <v>31</v>
      </c>
      <c r="D19" s="6">
        <f t="shared" si="1"/>
        <v>234</v>
      </c>
      <c r="E19" s="6">
        <v>111</v>
      </c>
      <c r="F19" s="7">
        <v>123</v>
      </c>
      <c r="J19" s="4" t="s">
        <v>11</v>
      </c>
      <c r="K19" s="12" t="s">
        <v>31</v>
      </c>
      <c r="L19" s="29">
        <f>D19/D8*100</f>
        <v>1.7587373167981961</v>
      </c>
      <c r="M19" s="30">
        <f>E19/D8*100</f>
        <v>0.834272829763247</v>
      </c>
      <c r="N19" s="31">
        <f>F19/D8*100</f>
        <v>0.9244644870349492</v>
      </c>
    </row>
    <row r="20" spans="2:14" ht="15">
      <c r="B20" s="4" t="s">
        <v>12</v>
      </c>
      <c r="C20" s="12" t="s">
        <v>32</v>
      </c>
      <c r="D20" s="6">
        <f t="shared" si="1"/>
        <v>2</v>
      </c>
      <c r="E20" s="6">
        <v>2</v>
      </c>
      <c r="F20" s="7">
        <v>0</v>
      </c>
      <c r="J20" s="4" t="s">
        <v>12</v>
      </c>
      <c r="K20" s="12" t="s">
        <v>32</v>
      </c>
      <c r="L20" s="29">
        <f>D20/D8*100</f>
        <v>0.01503194287861706</v>
      </c>
      <c r="M20" s="30">
        <f>E20/D8*100</f>
        <v>0.01503194287861706</v>
      </c>
      <c r="N20" s="31">
        <f>F20/D8*100</f>
        <v>0</v>
      </c>
    </row>
    <row r="21" spans="2:14" ht="45" customHeight="1">
      <c r="B21" s="4" t="s">
        <v>13</v>
      </c>
      <c r="C21" s="12" t="s">
        <v>33</v>
      </c>
      <c r="D21" s="6">
        <f t="shared" si="1"/>
        <v>16</v>
      </c>
      <c r="E21" s="6">
        <v>12</v>
      </c>
      <c r="F21" s="7">
        <v>4</v>
      </c>
      <c r="J21" s="4" t="s">
        <v>13</v>
      </c>
      <c r="K21" s="12" t="s">
        <v>33</v>
      </c>
      <c r="L21" s="29">
        <f>D21/D8*100</f>
        <v>0.12025554302893648</v>
      </c>
      <c r="M21" s="30">
        <f>E21/D8*100</f>
        <v>0.09019165727170236</v>
      </c>
      <c r="N21" s="31">
        <f>F21/D8*100</f>
        <v>0.03006388575723412</v>
      </c>
    </row>
    <row r="22" spans="2:14" ht="40.5" customHeight="1">
      <c r="B22" s="4" t="s">
        <v>14</v>
      </c>
      <c r="C22" s="12" t="s">
        <v>34</v>
      </c>
      <c r="D22" s="6">
        <f t="shared" si="1"/>
        <v>253</v>
      </c>
      <c r="E22" s="6">
        <v>212</v>
      </c>
      <c r="F22" s="7">
        <v>41</v>
      </c>
      <c r="J22" s="4" t="s">
        <v>14</v>
      </c>
      <c r="K22" s="12" t="s">
        <v>34</v>
      </c>
      <c r="L22" s="29">
        <f>D22/D8*100</f>
        <v>1.9015407741450583</v>
      </c>
      <c r="M22" s="30">
        <f>E22/D8*100</f>
        <v>1.5933859451334087</v>
      </c>
      <c r="N22" s="31">
        <f>F22/D8*100</f>
        <v>0.30815482901164976</v>
      </c>
    </row>
    <row r="23" spans="2:14" ht="54.75" customHeight="1">
      <c r="B23" s="4" t="s">
        <v>15</v>
      </c>
      <c r="C23" s="12" t="s">
        <v>47</v>
      </c>
      <c r="D23" s="6">
        <f t="shared" si="1"/>
        <v>2</v>
      </c>
      <c r="E23" s="6">
        <v>1</v>
      </c>
      <c r="F23" s="7">
        <v>1</v>
      </c>
      <c r="J23" s="4" t="s">
        <v>15</v>
      </c>
      <c r="K23" s="12" t="s">
        <v>47</v>
      </c>
      <c r="L23" s="29">
        <f>D23/D8*100</f>
        <v>0.01503194287861706</v>
      </c>
      <c r="M23" s="30">
        <f>E23/D8*100</f>
        <v>0.00751597143930853</v>
      </c>
      <c r="N23" s="31">
        <f>F23/D8*100</f>
        <v>0.00751597143930853</v>
      </c>
    </row>
    <row r="24" spans="2:14" ht="15">
      <c r="B24" s="4" t="s">
        <v>16</v>
      </c>
      <c r="C24" s="12" t="s">
        <v>35</v>
      </c>
      <c r="D24" s="6">
        <f t="shared" si="1"/>
        <v>414</v>
      </c>
      <c r="E24" s="6">
        <v>385</v>
      </c>
      <c r="F24" s="7">
        <v>29</v>
      </c>
      <c r="J24" s="4" t="s">
        <v>16</v>
      </c>
      <c r="K24" s="12" t="s">
        <v>35</v>
      </c>
      <c r="L24" s="29">
        <f>D24/D8*100</f>
        <v>3.1116121758737316</v>
      </c>
      <c r="M24" s="30">
        <f>E24/D8*100</f>
        <v>2.8936490041337843</v>
      </c>
      <c r="N24" s="31">
        <f>F24/D8*100</f>
        <v>0.2179631717399474</v>
      </c>
    </row>
    <row r="25" spans="2:14" ht="40.5" customHeight="1">
      <c r="B25" s="4" t="s">
        <v>17</v>
      </c>
      <c r="C25" s="12" t="s">
        <v>36</v>
      </c>
      <c r="D25" s="6">
        <f t="shared" si="1"/>
        <v>131</v>
      </c>
      <c r="E25" s="6">
        <v>103</v>
      </c>
      <c r="F25" s="7">
        <v>28</v>
      </c>
      <c r="J25" s="4" t="s">
        <v>17</v>
      </c>
      <c r="K25" s="12" t="s">
        <v>36</v>
      </c>
      <c r="L25" s="29">
        <f>D25/D8*100</f>
        <v>0.9845922585494176</v>
      </c>
      <c r="M25" s="30">
        <f>E25/D8*100</f>
        <v>0.7741450582487787</v>
      </c>
      <c r="N25" s="31">
        <f>F25/D8*100</f>
        <v>0.21044720030063885</v>
      </c>
    </row>
    <row r="26" spans="2:14" ht="15">
      <c r="B26" s="4" t="s">
        <v>18</v>
      </c>
      <c r="C26" s="12" t="s">
        <v>37</v>
      </c>
      <c r="D26" s="6">
        <f t="shared" si="1"/>
        <v>145</v>
      </c>
      <c r="E26" s="6">
        <v>105</v>
      </c>
      <c r="F26" s="7">
        <v>40</v>
      </c>
      <c r="J26" s="4" t="s">
        <v>18</v>
      </c>
      <c r="K26" s="12" t="s">
        <v>37</v>
      </c>
      <c r="L26" s="29">
        <f>D26/D8*100</f>
        <v>1.0898158586997369</v>
      </c>
      <c r="M26" s="30">
        <f>E26/D8*100</f>
        <v>0.7891770011273956</v>
      </c>
      <c r="N26" s="31">
        <f>F26/D8*100</f>
        <v>0.3006388575723412</v>
      </c>
    </row>
    <row r="27" spans="2:14" ht="15">
      <c r="B27" s="4" t="s">
        <v>19</v>
      </c>
      <c r="C27" s="12" t="s">
        <v>38</v>
      </c>
      <c r="D27" s="6">
        <f t="shared" si="1"/>
        <v>1101</v>
      </c>
      <c r="E27" s="6">
        <v>788</v>
      </c>
      <c r="F27" s="7">
        <v>313</v>
      </c>
      <c r="J27" s="4" t="s">
        <v>19</v>
      </c>
      <c r="K27" s="12" t="s">
        <v>38</v>
      </c>
      <c r="L27" s="29">
        <f>D27/D8*100</f>
        <v>8.275084554678692</v>
      </c>
      <c r="M27" s="30">
        <f>E27/D8*100</f>
        <v>5.922585494175122</v>
      </c>
      <c r="N27" s="31">
        <f>F27/D8*100</f>
        <v>2.35249906050357</v>
      </c>
    </row>
    <row r="28" spans="2:14" ht="30">
      <c r="B28" s="8" t="s">
        <v>20</v>
      </c>
      <c r="C28" s="13" t="s">
        <v>39</v>
      </c>
      <c r="D28" s="9">
        <f t="shared" si="1"/>
        <v>2</v>
      </c>
      <c r="E28" s="9">
        <v>2</v>
      </c>
      <c r="F28" s="10">
        <v>0</v>
      </c>
      <c r="J28" s="8" t="s">
        <v>20</v>
      </c>
      <c r="K28" s="13" t="s">
        <v>39</v>
      </c>
      <c r="L28" s="32">
        <f>D28/D8*100</f>
        <v>0.01503194287861706</v>
      </c>
      <c r="M28" s="33">
        <f>E28/D8*100</f>
        <v>0.01503194287861706</v>
      </c>
      <c r="N28" s="34">
        <f>F28/D8*100</f>
        <v>0</v>
      </c>
    </row>
    <row r="29" spans="2:14" ht="15">
      <c r="B29" s="15" t="s">
        <v>44</v>
      </c>
      <c r="C29" s="5"/>
      <c r="D29" s="6"/>
      <c r="E29" s="6"/>
      <c r="F29" s="6"/>
      <c r="J29" s="15" t="s">
        <v>44</v>
      </c>
      <c r="K29" s="5"/>
      <c r="L29" s="6"/>
      <c r="M29" s="6"/>
      <c r="N29" s="6"/>
    </row>
    <row r="30" spans="2:10" ht="15">
      <c r="B30" s="2" t="s">
        <v>40</v>
      </c>
      <c r="J30" s="2" t="s">
        <v>143</v>
      </c>
    </row>
    <row r="31" ht="15">
      <c r="B31" s="2" t="s">
        <v>41</v>
      </c>
    </row>
  </sheetData>
  <sheetProtection/>
  <mergeCells count="4">
    <mergeCell ref="B5:C6"/>
    <mergeCell ref="D5:F5"/>
    <mergeCell ref="J5:K6"/>
    <mergeCell ref="L5:N5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Roman,標準"&amp;12III-89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O31"/>
  <sheetViews>
    <sheetView showGridLines="0" zoomScalePageLayoutView="0" workbookViewId="0" topLeftCell="I1">
      <selection activeCell="I1" sqref="I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8" width="9.140625" style="2" customWidth="1"/>
    <col min="9" max="9" width="7.7109375" style="2" customWidth="1"/>
    <col min="10" max="10" width="9.7109375" style="2" customWidth="1"/>
    <col min="11" max="11" width="28.8515625" style="2" customWidth="1"/>
    <col min="12" max="14" width="11.7109375" style="2" customWidth="1"/>
    <col min="15" max="16384" width="9.140625" style="2" customWidth="1"/>
  </cols>
  <sheetData>
    <row r="2" spans="2:15" ht="15">
      <c r="B2" s="41" t="s">
        <v>53</v>
      </c>
      <c r="C2" s="41"/>
      <c r="D2" s="41"/>
      <c r="E2" s="41"/>
      <c r="F2" s="41"/>
      <c r="G2" s="1"/>
      <c r="J2" s="41" t="s">
        <v>101</v>
      </c>
      <c r="K2" s="41"/>
      <c r="L2" s="41"/>
      <c r="M2" s="41"/>
      <c r="N2" s="41"/>
      <c r="O2" s="1"/>
    </row>
    <row r="3" spans="2:15" ht="15">
      <c r="B3" s="41" t="s">
        <v>73</v>
      </c>
      <c r="C3" s="41"/>
      <c r="D3" s="41"/>
      <c r="E3" s="41"/>
      <c r="F3" s="41"/>
      <c r="G3" s="1"/>
      <c r="J3" s="41" t="s">
        <v>118</v>
      </c>
      <c r="K3" s="41"/>
      <c r="L3" s="41"/>
      <c r="M3" s="41"/>
      <c r="N3" s="41"/>
      <c r="O3" s="1"/>
    </row>
    <row r="4" spans="2:15" ht="15">
      <c r="B4" s="41"/>
      <c r="C4" s="41"/>
      <c r="D4" s="41"/>
      <c r="E4" s="41"/>
      <c r="F4" s="16" t="s">
        <v>0</v>
      </c>
      <c r="G4" s="1"/>
      <c r="J4" s="41"/>
      <c r="K4" s="41"/>
      <c r="L4" s="41"/>
      <c r="M4" s="41"/>
      <c r="N4" s="16" t="s">
        <v>88</v>
      </c>
      <c r="O4" s="1"/>
    </row>
    <row r="5" spans="2:14" ht="15">
      <c r="B5" s="43" t="s">
        <v>45</v>
      </c>
      <c r="C5" s="44"/>
      <c r="D5" s="47" t="s">
        <v>46</v>
      </c>
      <c r="E5" s="48"/>
      <c r="F5" s="49"/>
      <c r="J5" s="43" t="s">
        <v>45</v>
      </c>
      <c r="K5" s="44"/>
      <c r="L5" s="47" t="s">
        <v>46</v>
      </c>
      <c r="M5" s="48"/>
      <c r="N5" s="49"/>
    </row>
    <row r="6" spans="2:14" ht="30" customHeight="1">
      <c r="B6" s="45"/>
      <c r="C6" s="46"/>
      <c r="D6" s="11" t="s">
        <v>42</v>
      </c>
      <c r="E6" s="17" t="s">
        <v>21</v>
      </c>
      <c r="F6" s="18" t="s">
        <v>1</v>
      </c>
      <c r="J6" s="45"/>
      <c r="K6" s="46"/>
      <c r="L6" s="11" t="s">
        <v>135</v>
      </c>
      <c r="M6" s="17" t="s">
        <v>21</v>
      </c>
      <c r="N6" s="18" t="s">
        <v>1</v>
      </c>
    </row>
    <row r="7" spans="2:14" ht="6.75" customHeight="1">
      <c r="B7" s="14"/>
      <c r="C7" s="42"/>
      <c r="D7" s="3"/>
      <c r="E7" s="19"/>
      <c r="F7" s="20"/>
      <c r="J7" s="14"/>
      <c r="K7" s="42"/>
      <c r="L7" s="25"/>
      <c r="M7" s="26"/>
      <c r="N7" s="27"/>
    </row>
    <row r="8" spans="2:14" ht="15">
      <c r="B8" s="4" t="s">
        <v>43</v>
      </c>
      <c r="C8" s="12"/>
      <c r="D8" s="21">
        <f>SUM(D10:D28)</f>
        <v>38754</v>
      </c>
      <c r="E8" s="21">
        <f>SUM(E10:E28)</f>
        <v>17655</v>
      </c>
      <c r="F8" s="22">
        <f>SUM(F10:F28)</f>
        <v>21099</v>
      </c>
      <c r="J8" s="4" t="s">
        <v>142</v>
      </c>
      <c r="K8" s="12"/>
      <c r="L8" s="29">
        <f>D8/D8*100</f>
        <v>100</v>
      </c>
      <c r="M8" s="30">
        <f>E8/D8*100</f>
        <v>45.556587707075394</v>
      </c>
      <c r="N8" s="31">
        <f>F8/D8*100</f>
        <v>54.4434122929246</v>
      </c>
    </row>
    <row r="9" spans="2:14" ht="6.75" customHeight="1">
      <c r="B9" s="4"/>
      <c r="C9" s="12"/>
      <c r="D9" s="21"/>
      <c r="E9" s="21"/>
      <c r="F9" s="22"/>
      <c r="J9" s="4"/>
      <c r="K9" s="12"/>
      <c r="L9" s="29"/>
      <c r="M9" s="30"/>
      <c r="N9" s="31"/>
    </row>
    <row r="10" spans="2:14" ht="15">
      <c r="B10" s="4" t="s">
        <v>2</v>
      </c>
      <c r="C10" s="12" t="s">
        <v>23</v>
      </c>
      <c r="D10" s="6">
        <f aca="true" t="shared" si="0" ref="D10:D15">E10+F10</f>
        <v>26</v>
      </c>
      <c r="E10" s="6">
        <v>24</v>
      </c>
      <c r="F10" s="7">
        <v>2</v>
      </c>
      <c r="J10" s="4" t="s">
        <v>2</v>
      </c>
      <c r="K10" s="12" t="s">
        <v>23</v>
      </c>
      <c r="L10" s="29">
        <f>D10/D8*100</f>
        <v>0.06708984878980234</v>
      </c>
      <c r="M10" s="30">
        <f>E10/D8*100</f>
        <v>0.061929091190586774</v>
      </c>
      <c r="N10" s="31">
        <f>F10/D8*100</f>
        <v>0.0051607575992155645</v>
      </c>
    </row>
    <row r="11" spans="2:14" ht="20.25" customHeight="1">
      <c r="B11" s="4" t="s">
        <v>3</v>
      </c>
      <c r="C11" s="12" t="s">
        <v>22</v>
      </c>
      <c r="D11" s="6">
        <f t="shared" si="0"/>
        <v>7364</v>
      </c>
      <c r="E11" s="6">
        <v>4038</v>
      </c>
      <c r="F11" s="7">
        <v>3326</v>
      </c>
      <c r="J11" s="4" t="s">
        <v>3</v>
      </c>
      <c r="K11" s="12" t="s">
        <v>22</v>
      </c>
      <c r="L11" s="29">
        <f>D11/D8*100</f>
        <v>19.00190948031171</v>
      </c>
      <c r="M11" s="30">
        <f>E11/D8*100</f>
        <v>10.419569592816226</v>
      </c>
      <c r="N11" s="31">
        <f>F11/D8*100</f>
        <v>8.582339887495484</v>
      </c>
    </row>
    <row r="12" spans="2:14" ht="45" customHeight="1">
      <c r="B12" s="4" t="s">
        <v>4</v>
      </c>
      <c r="C12" s="12" t="s">
        <v>24</v>
      </c>
      <c r="D12" s="6">
        <f t="shared" si="0"/>
        <v>555</v>
      </c>
      <c r="E12" s="6">
        <v>488</v>
      </c>
      <c r="F12" s="7">
        <v>67</v>
      </c>
      <c r="J12" s="4" t="s">
        <v>4</v>
      </c>
      <c r="K12" s="12" t="s">
        <v>24</v>
      </c>
      <c r="L12" s="29">
        <f>D12/D8*100</f>
        <v>1.4321102337823193</v>
      </c>
      <c r="M12" s="30">
        <f>E12/D8*100</f>
        <v>1.259224854208598</v>
      </c>
      <c r="N12" s="31">
        <f>F12/D8*100</f>
        <v>0.1728853795737214</v>
      </c>
    </row>
    <row r="13" spans="2:14" ht="54.75" customHeight="1">
      <c r="B13" s="4" t="s">
        <v>5</v>
      </c>
      <c r="C13" s="12" t="s">
        <v>25</v>
      </c>
      <c r="D13" s="6">
        <f t="shared" si="0"/>
        <v>191</v>
      </c>
      <c r="E13" s="6">
        <v>150</v>
      </c>
      <c r="F13" s="7">
        <v>41</v>
      </c>
      <c r="J13" s="4" t="s">
        <v>5</v>
      </c>
      <c r="K13" s="12" t="s">
        <v>25</v>
      </c>
      <c r="L13" s="29">
        <f>D13/D8*100</f>
        <v>0.49285235072508643</v>
      </c>
      <c r="M13" s="30">
        <f>E13/D8*100</f>
        <v>0.38705681994116736</v>
      </c>
      <c r="N13" s="31">
        <f>F13/D8*100</f>
        <v>0.10579553078391907</v>
      </c>
    </row>
    <row r="14" spans="2:14" ht="15">
      <c r="B14" s="4" t="s">
        <v>6</v>
      </c>
      <c r="C14" s="12" t="s">
        <v>26</v>
      </c>
      <c r="D14" s="6">
        <f t="shared" si="0"/>
        <v>15</v>
      </c>
      <c r="E14" s="6">
        <v>14</v>
      </c>
      <c r="F14" s="7">
        <v>1</v>
      </c>
      <c r="J14" s="4" t="s">
        <v>6</v>
      </c>
      <c r="K14" s="12" t="s">
        <v>26</v>
      </c>
      <c r="L14" s="29">
        <f>D14/D8*100</f>
        <v>0.03870568199411674</v>
      </c>
      <c r="M14" s="30">
        <f>E14/D8*100</f>
        <v>0.036125303194508955</v>
      </c>
      <c r="N14" s="31">
        <f>F14/D8*100</f>
        <v>0.0025803787996077823</v>
      </c>
    </row>
    <row r="15" spans="2:14" ht="54.75" customHeight="1">
      <c r="B15" s="4" t="s">
        <v>7</v>
      </c>
      <c r="C15" s="12" t="s">
        <v>27</v>
      </c>
      <c r="D15" s="6">
        <f t="shared" si="0"/>
        <v>20648</v>
      </c>
      <c r="E15" s="6">
        <v>7354</v>
      </c>
      <c r="F15" s="7">
        <v>13294</v>
      </c>
      <c r="J15" s="4" t="s">
        <v>7</v>
      </c>
      <c r="K15" s="12" t="s">
        <v>27</v>
      </c>
      <c r="L15" s="29">
        <f>D15/D8*100</f>
        <v>53.2796614543015</v>
      </c>
      <c r="M15" s="30">
        <f>E15/D8*100</f>
        <v>18.97610569231563</v>
      </c>
      <c r="N15" s="31">
        <f>F15/D8*100</f>
        <v>34.30355576198586</v>
      </c>
    </row>
    <row r="16" spans="2:14" ht="15">
      <c r="B16" s="4" t="s">
        <v>8</v>
      </c>
      <c r="C16" s="12" t="s">
        <v>28</v>
      </c>
      <c r="D16" s="6">
        <f aca="true" t="shared" si="1" ref="D16:D28">E16+F16</f>
        <v>101</v>
      </c>
      <c r="E16" s="6">
        <v>87</v>
      </c>
      <c r="F16" s="7">
        <v>14</v>
      </c>
      <c r="J16" s="4" t="s">
        <v>8</v>
      </c>
      <c r="K16" s="12" t="s">
        <v>28</v>
      </c>
      <c r="L16" s="29">
        <f>D16/D8*100</f>
        <v>0.260618258760386</v>
      </c>
      <c r="M16" s="30">
        <f>E16/D8*100</f>
        <v>0.2244929555658771</v>
      </c>
      <c r="N16" s="31">
        <f>F16/D8*100</f>
        <v>0.036125303194508955</v>
      </c>
    </row>
    <row r="17" spans="2:14" ht="40.5" customHeight="1">
      <c r="B17" s="4" t="s">
        <v>9</v>
      </c>
      <c r="C17" s="12" t="s">
        <v>29</v>
      </c>
      <c r="D17" s="6">
        <f t="shared" si="1"/>
        <v>3985</v>
      </c>
      <c r="E17" s="6">
        <v>1570</v>
      </c>
      <c r="F17" s="7">
        <v>2415</v>
      </c>
      <c r="J17" s="4" t="s">
        <v>9</v>
      </c>
      <c r="K17" s="12" t="s">
        <v>29</v>
      </c>
      <c r="L17" s="29">
        <f>D17/D8*100</f>
        <v>10.282809516437013</v>
      </c>
      <c r="M17" s="30">
        <f>E17/D8*100</f>
        <v>4.051194715384218</v>
      </c>
      <c r="N17" s="31">
        <f>F17/D8*100</f>
        <v>6.231614801052795</v>
      </c>
    </row>
    <row r="18" spans="2:14" ht="15">
      <c r="B18" s="4" t="s">
        <v>10</v>
      </c>
      <c r="C18" s="12" t="s">
        <v>30</v>
      </c>
      <c r="D18" s="6">
        <f t="shared" si="1"/>
        <v>130</v>
      </c>
      <c r="E18" s="6">
        <v>109</v>
      </c>
      <c r="F18" s="7">
        <v>21</v>
      </c>
      <c r="J18" s="4" t="s">
        <v>10</v>
      </c>
      <c r="K18" s="12" t="s">
        <v>30</v>
      </c>
      <c r="L18" s="29">
        <f>D18/D8*100</f>
        <v>0.3354492439490117</v>
      </c>
      <c r="M18" s="30">
        <f>E18/D8*100</f>
        <v>0.2812612891572483</v>
      </c>
      <c r="N18" s="31">
        <f>F18/D8*100</f>
        <v>0.05418795479176343</v>
      </c>
    </row>
    <row r="19" spans="2:14" ht="15">
      <c r="B19" s="4" t="s">
        <v>11</v>
      </c>
      <c r="C19" s="12" t="s">
        <v>31</v>
      </c>
      <c r="D19" s="6">
        <f t="shared" si="1"/>
        <v>421</v>
      </c>
      <c r="E19" s="6">
        <v>184</v>
      </c>
      <c r="F19" s="7">
        <v>237</v>
      </c>
      <c r="J19" s="4" t="s">
        <v>11</v>
      </c>
      <c r="K19" s="12" t="s">
        <v>31</v>
      </c>
      <c r="L19" s="29">
        <f>D19/D8*100</f>
        <v>1.0863394746348765</v>
      </c>
      <c r="M19" s="30">
        <f>E19/D8*100</f>
        <v>0.474789699127832</v>
      </c>
      <c r="N19" s="31">
        <f>F19/D8*100</f>
        <v>0.6115497755070445</v>
      </c>
    </row>
    <row r="20" spans="2:14" ht="15">
      <c r="B20" s="4" t="s">
        <v>12</v>
      </c>
      <c r="C20" s="12" t="s">
        <v>32</v>
      </c>
      <c r="D20" s="6">
        <f t="shared" si="1"/>
        <v>3</v>
      </c>
      <c r="E20" s="6">
        <v>2</v>
      </c>
      <c r="F20" s="7">
        <v>1</v>
      </c>
      <c r="J20" s="4" t="s">
        <v>12</v>
      </c>
      <c r="K20" s="12" t="s">
        <v>32</v>
      </c>
      <c r="L20" s="29">
        <f>D20/D8*100</f>
        <v>0.007741136398823347</v>
      </c>
      <c r="M20" s="30">
        <f>E20/D8*100</f>
        <v>0.0051607575992155645</v>
      </c>
      <c r="N20" s="31">
        <f>F20/D8*100</f>
        <v>0.0025803787996077823</v>
      </c>
    </row>
    <row r="21" spans="2:14" ht="45" customHeight="1">
      <c r="B21" s="4" t="s">
        <v>13</v>
      </c>
      <c r="C21" s="12" t="s">
        <v>33</v>
      </c>
      <c r="D21" s="6">
        <f t="shared" si="1"/>
        <v>112</v>
      </c>
      <c r="E21" s="6">
        <v>89</v>
      </c>
      <c r="F21" s="7">
        <v>23</v>
      </c>
      <c r="J21" s="4" t="s">
        <v>13</v>
      </c>
      <c r="K21" s="12" t="s">
        <v>33</v>
      </c>
      <c r="L21" s="29">
        <f>D21/D8*100</f>
        <v>0.28900242555607164</v>
      </c>
      <c r="M21" s="30">
        <f>E21/D8*100</f>
        <v>0.22965371316509262</v>
      </c>
      <c r="N21" s="31">
        <f>F21/D8*100</f>
        <v>0.059348712390979</v>
      </c>
    </row>
    <row r="22" spans="2:14" ht="40.5" customHeight="1">
      <c r="B22" s="4" t="s">
        <v>14</v>
      </c>
      <c r="C22" s="12" t="s">
        <v>34</v>
      </c>
      <c r="D22" s="6">
        <f t="shared" si="1"/>
        <v>553</v>
      </c>
      <c r="E22" s="6">
        <v>468</v>
      </c>
      <c r="F22" s="7">
        <v>85</v>
      </c>
      <c r="J22" s="4" t="s">
        <v>14</v>
      </c>
      <c r="K22" s="12" t="s">
        <v>34</v>
      </c>
      <c r="L22" s="29">
        <f>D22/D8*100</f>
        <v>1.4269494761831036</v>
      </c>
      <c r="M22" s="30">
        <f>E22/D8*100</f>
        <v>1.207617278216442</v>
      </c>
      <c r="N22" s="31">
        <f>F22/D8*100</f>
        <v>0.2193321979666615</v>
      </c>
    </row>
    <row r="23" spans="2:14" ht="54.75" customHeight="1">
      <c r="B23" s="4" t="s">
        <v>15</v>
      </c>
      <c r="C23" s="12" t="s">
        <v>47</v>
      </c>
      <c r="D23" s="6">
        <f t="shared" si="1"/>
        <v>0</v>
      </c>
      <c r="E23" s="6">
        <v>0</v>
      </c>
      <c r="F23" s="7">
        <v>0</v>
      </c>
      <c r="J23" s="4" t="s">
        <v>15</v>
      </c>
      <c r="K23" s="12" t="s">
        <v>47</v>
      </c>
      <c r="L23" s="29">
        <f>D23/D8*100</f>
        <v>0</v>
      </c>
      <c r="M23" s="30">
        <f>E23/D8*100</f>
        <v>0</v>
      </c>
      <c r="N23" s="31">
        <f>F23/D8*100</f>
        <v>0</v>
      </c>
    </row>
    <row r="24" spans="2:14" ht="15">
      <c r="B24" s="4" t="s">
        <v>16</v>
      </c>
      <c r="C24" s="12" t="s">
        <v>35</v>
      </c>
      <c r="D24" s="6">
        <f t="shared" si="1"/>
        <v>662</v>
      </c>
      <c r="E24" s="6">
        <v>570</v>
      </c>
      <c r="F24" s="7">
        <v>92</v>
      </c>
      <c r="J24" s="4" t="s">
        <v>16</v>
      </c>
      <c r="K24" s="12" t="s">
        <v>35</v>
      </c>
      <c r="L24" s="29">
        <f>D24/D8*100</f>
        <v>1.7082107653403518</v>
      </c>
      <c r="M24" s="30">
        <f>E24/D8*100</f>
        <v>1.470815915776436</v>
      </c>
      <c r="N24" s="31">
        <f>F24/D8*100</f>
        <v>0.237394849563916</v>
      </c>
    </row>
    <row r="25" spans="2:14" ht="40.5" customHeight="1">
      <c r="B25" s="4" t="s">
        <v>17</v>
      </c>
      <c r="C25" s="12" t="s">
        <v>36</v>
      </c>
      <c r="D25" s="6">
        <f t="shared" si="1"/>
        <v>415</v>
      </c>
      <c r="E25" s="6">
        <v>346</v>
      </c>
      <c r="F25" s="7">
        <v>69</v>
      </c>
      <c r="J25" s="4" t="s">
        <v>17</v>
      </c>
      <c r="K25" s="12" t="s">
        <v>36</v>
      </c>
      <c r="L25" s="29">
        <f>D25/D8*100</f>
        <v>1.0708572018372295</v>
      </c>
      <c r="M25" s="30">
        <f>E25/D8*100</f>
        <v>0.8928110646642928</v>
      </c>
      <c r="N25" s="31">
        <f>F25/D8*100</f>
        <v>0.178046137172937</v>
      </c>
    </row>
    <row r="26" spans="2:14" ht="15">
      <c r="B26" s="4" t="s">
        <v>18</v>
      </c>
      <c r="C26" s="12" t="s">
        <v>37</v>
      </c>
      <c r="D26" s="6">
        <f t="shared" si="1"/>
        <v>314</v>
      </c>
      <c r="E26" s="6">
        <v>194</v>
      </c>
      <c r="F26" s="7">
        <v>120</v>
      </c>
      <c r="J26" s="4" t="s">
        <v>18</v>
      </c>
      <c r="K26" s="12" t="s">
        <v>37</v>
      </c>
      <c r="L26" s="29">
        <f>D26/D8*100</f>
        <v>0.8102389430768436</v>
      </c>
      <c r="M26" s="30">
        <f>E26/D8*100</f>
        <v>0.5005934871239098</v>
      </c>
      <c r="N26" s="31">
        <f>F26/D8*100</f>
        <v>0.3096454559529339</v>
      </c>
    </row>
    <row r="27" spans="2:14" ht="15">
      <c r="B27" s="4" t="s">
        <v>19</v>
      </c>
      <c r="C27" s="12" t="s">
        <v>38</v>
      </c>
      <c r="D27" s="6">
        <f t="shared" si="1"/>
        <v>3259</v>
      </c>
      <c r="E27" s="6">
        <v>1968</v>
      </c>
      <c r="F27" s="7">
        <v>1291</v>
      </c>
      <c r="J27" s="4" t="s">
        <v>19</v>
      </c>
      <c r="K27" s="12" t="s">
        <v>38</v>
      </c>
      <c r="L27" s="29">
        <f>D27/D8*100</f>
        <v>8.409454507921762</v>
      </c>
      <c r="M27" s="30">
        <f>E27/D8*100</f>
        <v>5.078185477628116</v>
      </c>
      <c r="N27" s="31">
        <f>F27/D8*100</f>
        <v>3.3312690302936474</v>
      </c>
    </row>
    <row r="28" spans="2:14" ht="30">
      <c r="B28" s="8" t="s">
        <v>20</v>
      </c>
      <c r="C28" s="13" t="s">
        <v>39</v>
      </c>
      <c r="D28" s="9">
        <f t="shared" si="1"/>
        <v>0</v>
      </c>
      <c r="E28" s="9">
        <v>0</v>
      </c>
      <c r="F28" s="10">
        <v>0</v>
      </c>
      <c r="J28" s="8" t="s">
        <v>20</v>
      </c>
      <c r="K28" s="13" t="s">
        <v>39</v>
      </c>
      <c r="L28" s="32">
        <f>D28/D8*100</f>
        <v>0</v>
      </c>
      <c r="M28" s="33">
        <f>E28/D8*100</f>
        <v>0</v>
      </c>
      <c r="N28" s="34">
        <f>F28/D8*100</f>
        <v>0</v>
      </c>
    </row>
    <row r="29" spans="2:14" ht="15">
      <c r="B29" s="15" t="s">
        <v>44</v>
      </c>
      <c r="C29" s="5"/>
      <c r="D29" s="6"/>
      <c r="E29" s="6"/>
      <c r="F29" s="6"/>
      <c r="J29" s="15" t="s">
        <v>44</v>
      </c>
      <c r="K29" s="5"/>
      <c r="L29" s="6"/>
      <c r="M29" s="6"/>
      <c r="N29" s="6"/>
    </row>
    <row r="30" spans="2:10" ht="15">
      <c r="B30" s="2" t="s">
        <v>40</v>
      </c>
      <c r="J30" s="2" t="s">
        <v>143</v>
      </c>
    </row>
    <row r="31" ht="15">
      <c r="B31" s="2" t="s">
        <v>41</v>
      </c>
    </row>
  </sheetData>
  <sheetProtection/>
  <mergeCells count="4">
    <mergeCell ref="B5:C6"/>
    <mergeCell ref="D5:F5"/>
    <mergeCell ref="J5:K6"/>
    <mergeCell ref="L5:N5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Roman,標準"&amp;12III-90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O30"/>
  <sheetViews>
    <sheetView showGridLines="0" zoomScalePageLayoutView="0" workbookViewId="0" topLeftCell="I1">
      <selection activeCell="I1" sqref="I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8" width="9.140625" style="2" customWidth="1"/>
    <col min="9" max="9" width="7.7109375" style="2" customWidth="1"/>
    <col min="10" max="10" width="9.7109375" style="2" customWidth="1"/>
    <col min="11" max="11" width="28.8515625" style="2" customWidth="1"/>
    <col min="12" max="14" width="11.7109375" style="2" customWidth="1"/>
    <col min="15" max="16384" width="9.140625" style="2" customWidth="1"/>
  </cols>
  <sheetData>
    <row r="2" spans="2:15" ht="15">
      <c r="B2" s="41" t="s">
        <v>138</v>
      </c>
      <c r="C2" s="41"/>
      <c r="D2" s="41"/>
      <c r="E2" s="41"/>
      <c r="F2" s="41"/>
      <c r="G2" s="1"/>
      <c r="J2" s="41" t="s">
        <v>102</v>
      </c>
      <c r="K2" s="41"/>
      <c r="L2" s="41"/>
      <c r="M2" s="41"/>
      <c r="N2" s="41"/>
      <c r="O2" s="1"/>
    </row>
    <row r="3" spans="2:15" ht="15">
      <c r="B3" s="41" t="s">
        <v>139</v>
      </c>
      <c r="C3" s="41"/>
      <c r="D3" s="41"/>
      <c r="E3" s="41"/>
      <c r="F3" s="41"/>
      <c r="G3" s="1"/>
      <c r="J3" s="41" t="s">
        <v>119</v>
      </c>
      <c r="K3" s="41"/>
      <c r="L3" s="41"/>
      <c r="M3" s="41"/>
      <c r="N3" s="41"/>
      <c r="O3" s="1"/>
    </row>
    <row r="4" spans="2:15" ht="15">
      <c r="B4" s="41"/>
      <c r="C4" s="41"/>
      <c r="D4" s="41"/>
      <c r="E4" s="41"/>
      <c r="F4" s="16" t="s">
        <v>0</v>
      </c>
      <c r="G4" s="1"/>
      <c r="J4" s="41"/>
      <c r="K4" s="41"/>
      <c r="L4" s="41"/>
      <c r="M4" s="41"/>
      <c r="N4" s="16" t="s">
        <v>88</v>
      </c>
      <c r="O4" s="1"/>
    </row>
    <row r="5" spans="2:14" ht="15" customHeight="1">
      <c r="B5" s="43" t="s">
        <v>45</v>
      </c>
      <c r="C5" s="44"/>
      <c r="D5" s="47" t="s">
        <v>46</v>
      </c>
      <c r="E5" s="48"/>
      <c r="F5" s="49"/>
      <c r="J5" s="43" t="s">
        <v>45</v>
      </c>
      <c r="K5" s="44"/>
      <c r="L5" s="47" t="s">
        <v>46</v>
      </c>
      <c r="M5" s="48"/>
      <c r="N5" s="49"/>
    </row>
    <row r="6" spans="2:14" ht="30" customHeight="1">
      <c r="B6" s="45"/>
      <c r="C6" s="46"/>
      <c r="D6" s="11" t="s">
        <v>135</v>
      </c>
      <c r="E6" s="17" t="s">
        <v>21</v>
      </c>
      <c r="F6" s="18" t="s">
        <v>1</v>
      </c>
      <c r="J6" s="45"/>
      <c r="K6" s="46"/>
      <c r="L6" s="11" t="s">
        <v>135</v>
      </c>
      <c r="M6" s="17" t="s">
        <v>21</v>
      </c>
      <c r="N6" s="18" t="s">
        <v>1</v>
      </c>
    </row>
    <row r="7" spans="2:14" ht="6.75" customHeight="1">
      <c r="B7" s="14"/>
      <c r="C7" s="42"/>
      <c r="D7" s="3"/>
      <c r="E7" s="19"/>
      <c r="F7" s="20"/>
      <c r="J7" s="14"/>
      <c r="K7" s="42"/>
      <c r="L7" s="25"/>
      <c r="M7" s="26"/>
      <c r="N7" s="27"/>
    </row>
    <row r="8" spans="2:14" ht="15">
      <c r="B8" s="4" t="s">
        <v>142</v>
      </c>
      <c r="C8" s="12"/>
      <c r="D8" s="21">
        <f>SUM(D10:D28)</f>
        <v>4361</v>
      </c>
      <c r="E8" s="21">
        <f>SUM(E10:E28)</f>
        <v>1583</v>
      </c>
      <c r="F8" s="22">
        <f>SUM(F10:F28)</f>
        <v>2778</v>
      </c>
      <c r="J8" s="4" t="s">
        <v>142</v>
      </c>
      <c r="K8" s="12"/>
      <c r="L8" s="29">
        <f>D8/D8*100</f>
        <v>100</v>
      </c>
      <c r="M8" s="30">
        <f>E8/D8*100</f>
        <v>36.29901398761752</v>
      </c>
      <c r="N8" s="31">
        <f>F8/D8*100</f>
        <v>63.70098601238248</v>
      </c>
    </row>
    <row r="9" spans="2:14" ht="6.75" customHeight="1">
      <c r="B9" s="4"/>
      <c r="C9" s="12"/>
      <c r="D9" s="21"/>
      <c r="E9" s="21"/>
      <c r="F9" s="22"/>
      <c r="J9" s="4"/>
      <c r="K9" s="12"/>
      <c r="L9" s="29"/>
      <c r="M9" s="30"/>
      <c r="N9" s="31"/>
    </row>
    <row r="10" spans="2:14" ht="15">
      <c r="B10" s="4" t="s">
        <v>2</v>
      </c>
      <c r="C10" s="12" t="s">
        <v>23</v>
      </c>
      <c r="D10" s="6">
        <f aca="true" t="shared" si="0" ref="D10:D28">E10+F10</f>
        <v>0</v>
      </c>
      <c r="E10" s="6">
        <v>0</v>
      </c>
      <c r="F10" s="7">
        <v>0</v>
      </c>
      <c r="J10" s="4" t="s">
        <v>2</v>
      </c>
      <c r="K10" s="12" t="s">
        <v>23</v>
      </c>
      <c r="L10" s="29">
        <f>D10/D8*100</f>
        <v>0</v>
      </c>
      <c r="M10" s="30">
        <f>E10/D8*100</f>
        <v>0</v>
      </c>
      <c r="N10" s="31">
        <f>F10/D8*100</f>
        <v>0</v>
      </c>
    </row>
    <row r="11" spans="2:14" ht="20.25" customHeight="1">
      <c r="B11" s="4" t="s">
        <v>3</v>
      </c>
      <c r="C11" s="12" t="s">
        <v>22</v>
      </c>
      <c r="D11" s="6">
        <f t="shared" si="0"/>
        <v>361</v>
      </c>
      <c r="E11" s="6">
        <v>196</v>
      </c>
      <c r="F11" s="7">
        <v>165</v>
      </c>
      <c r="J11" s="4" t="s">
        <v>3</v>
      </c>
      <c r="K11" s="12" t="s">
        <v>22</v>
      </c>
      <c r="L11" s="29">
        <f>D11/D8*100</f>
        <v>8.277917908736528</v>
      </c>
      <c r="M11" s="30">
        <f>E11/D8*100</f>
        <v>4.49438202247191</v>
      </c>
      <c r="N11" s="31">
        <f>F11/D8*100</f>
        <v>3.7835358862646182</v>
      </c>
    </row>
    <row r="12" spans="2:14" ht="45" customHeight="1">
      <c r="B12" s="4" t="s">
        <v>4</v>
      </c>
      <c r="C12" s="12" t="s">
        <v>24</v>
      </c>
      <c r="D12" s="6">
        <f t="shared" si="0"/>
        <v>14</v>
      </c>
      <c r="E12" s="6">
        <v>13</v>
      </c>
      <c r="F12" s="7">
        <v>1</v>
      </c>
      <c r="J12" s="4" t="s">
        <v>4</v>
      </c>
      <c r="K12" s="12" t="s">
        <v>24</v>
      </c>
      <c r="L12" s="29">
        <f>D12/D8*100</f>
        <v>0.32102728731942215</v>
      </c>
      <c r="M12" s="30">
        <f>E12/D8*100</f>
        <v>0.2980967667966063</v>
      </c>
      <c r="N12" s="31">
        <f>F12/D8*100</f>
        <v>0.022930520522815866</v>
      </c>
    </row>
    <row r="13" spans="2:14" ht="54.75" customHeight="1">
      <c r="B13" s="4" t="s">
        <v>5</v>
      </c>
      <c r="C13" s="12" t="s">
        <v>25</v>
      </c>
      <c r="D13" s="6">
        <f t="shared" si="0"/>
        <v>9</v>
      </c>
      <c r="E13" s="6">
        <v>5</v>
      </c>
      <c r="F13" s="7">
        <v>4</v>
      </c>
      <c r="J13" s="4" t="s">
        <v>5</v>
      </c>
      <c r="K13" s="12" t="s">
        <v>25</v>
      </c>
      <c r="L13" s="29">
        <f>D13/D8*100</f>
        <v>0.20637468470534281</v>
      </c>
      <c r="M13" s="30">
        <f>E13/D8*100</f>
        <v>0.11465260261407935</v>
      </c>
      <c r="N13" s="31">
        <f>F13/D8*100</f>
        <v>0.09172208209126347</v>
      </c>
    </row>
    <row r="14" spans="2:14" ht="15">
      <c r="B14" s="4" t="s">
        <v>6</v>
      </c>
      <c r="C14" s="12" t="s">
        <v>26</v>
      </c>
      <c r="D14" s="6">
        <f t="shared" si="0"/>
        <v>2</v>
      </c>
      <c r="E14" s="6">
        <v>2</v>
      </c>
      <c r="F14" s="7">
        <v>0</v>
      </c>
      <c r="J14" s="4" t="s">
        <v>6</v>
      </c>
      <c r="K14" s="12" t="s">
        <v>26</v>
      </c>
      <c r="L14" s="29">
        <f>D14/D8*100</f>
        <v>0.04586104104563173</v>
      </c>
      <c r="M14" s="30">
        <f>E14/D8*100</f>
        <v>0.04586104104563173</v>
      </c>
      <c r="N14" s="31">
        <f>F14/D8*100</f>
        <v>0</v>
      </c>
    </row>
    <row r="15" spans="2:14" ht="54.75" customHeight="1">
      <c r="B15" s="4" t="s">
        <v>7</v>
      </c>
      <c r="C15" s="12" t="s">
        <v>27</v>
      </c>
      <c r="D15" s="6">
        <f t="shared" si="0"/>
        <v>2686</v>
      </c>
      <c r="E15" s="6">
        <v>816</v>
      </c>
      <c r="F15" s="7">
        <v>1870</v>
      </c>
      <c r="J15" s="4" t="s">
        <v>7</v>
      </c>
      <c r="K15" s="12" t="s">
        <v>27</v>
      </c>
      <c r="L15" s="29">
        <f>D15/D8*100</f>
        <v>61.59137812428342</v>
      </c>
      <c r="M15" s="30">
        <f>E15/D8*100</f>
        <v>18.71130474661775</v>
      </c>
      <c r="N15" s="31">
        <f>F15/D8*100</f>
        <v>42.880073377665674</v>
      </c>
    </row>
    <row r="16" spans="2:14" ht="15">
      <c r="B16" s="4" t="s">
        <v>8</v>
      </c>
      <c r="C16" s="12" t="s">
        <v>28</v>
      </c>
      <c r="D16" s="6">
        <f t="shared" si="0"/>
        <v>11</v>
      </c>
      <c r="E16" s="6">
        <v>7</v>
      </c>
      <c r="F16" s="7">
        <v>4</v>
      </c>
      <c r="J16" s="4" t="s">
        <v>8</v>
      </c>
      <c r="K16" s="12" t="s">
        <v>28</v>
      </c>
      <c r="L16" s="29">
        <f>D16/D8*100</f>
        <v>0.2522357257509745</v>
      </c>
      <c r="M16" s="30">
        <f>E16/D8*100</f>
        <v>0.16051364365971107</v>
      </c>
      <c r="N16" s="31">
        <f>F16/D8*100</f>
        <v>0.09172208209126347</v>
      </c>
    </row>
    <row r="17" spans="2:14" ht="40.5" customHeight="1">
      <c r="B17" s="4" t="s">
        <v>9</v>
      </c>
      <c r="C17" s="12" t="s">
        <v>29</v>
      </c>
      <c r="D17" s="6">
        <f t="shared" si="0"/>
        <v>618</v>
      </c>
      <c r="E17" s="6">
        <v>168</v>
      </c>
      <c r="F17" s="7">
        <v>450</v>
      </c>
      <c r="J17" s="4" t="s">
        <v>9</v>
      </c>
      <c r="K17" s="12" t="s">
        <v>29</v>
      </c>
      <c r="L17" s="29">
        <f>D17/D8*100</f>
        <v>14.171061683100206</v>
      </c>
      <c r="M17" s="30">
        <f>E17/D8*100</f>
        <v>3.8523274478330656</v>
      </c>
      <c r="N17" s="31">
        <f>F17/D8*100</f>
        <v>10.31873423526714</v>
      </c>
    </row>
    <row r="18" spans="2:14" ht="15">
      <c r="B18" s="4" t="s">
        <v>10</v>
      </c>
      <c r="C18" s="12" t="s">
        <v>30</v>
      </c>
      <c r="D18" s="6">
        <f t="shared" si="0"/>
        <v>38</v>
      </c>
      <c r="E18" s="6">
        <v>31</v>
      </c>
      <c r="F18" s="7">
        <v>7</v>
      </c>
      <c r="J18" s="4" t="s">
        <v>10</v>
      </c>
      <c r="K18" s="12" t="s">
        <v>30</v>
      </c>
      <c r="L18" s="29">
        <f>D18/D8*100</f>
        <v>0.871359779867003</v>
      </c>
      <c r="M18" s="30">
        <f>E18/D8*100</f>
        <v>0.710846136207292</v>
      </c>
      <c r="N18" s="31">
        <f>F18/D8*100</f>
        <v>0.16051364365971107</v>
      </c>
    </row>
    <row r="19" spans="2:14" ht="15">
      <c r="B19" s="4" t="s">
        <v>11</v>
      </c>
      <c r="C19" s="12" t="s">
        <v>31</v>
      </c>
      <c r="D19" s="6">
        <f t="shared" si="0"/>
        <v>101</v>
      </c>
      <c r="E19" s="6">
        <v>26</v>
      </c>
      <c r="F19" s="7">
        <v>75</v>
      </c>
      <c r="J19" s="4" t="s">
        <v>11</v>
      </c>
      <c r="K19" s="12" t="s">
        <v>31</v>
      </c>
      <c r="L19" s="29">
        <f>D19/D8*100</f>
        <v>2.3159825728044026</v>
      </c>
      <c r="M19" s="30">
        <f>E19/D8*100</f>
        <v>0.5961935335932126</v>
      </c>
      <c r="N19" s="31">
        <f>F19/D8*100</f>
        <v>1.7197890392111903</v>
      </c>
    </row>
    <row r="20" spans="2:14" ht="15">
      <c r="B20" s="4" t="s">
        <v>12</v>
      </c>
      <c r="C20" s="12" t="s">
        <v>32</v>
      </c>
      <c r="D20" s="6">
        <f t="shared" si="0"/>
        <v>0</v>
      </c>
      <c r="E20" s="6">
        <v>0</v>
      </c>
      <c r="F20" s="7">
        <v>0</v>
      </c>
      <c r="J20" s="4" t="s">
        <v>12</v>
      </c>
      <c r="K20" s="12" t="s">
        <v>32</v>
      </c>
      <c r="L20" s="29">
        <f>D20/D8*100</f>
        <v>0</v>
      </c>
      <c r="M20" s="30">
        <f>E20/D8*100</f>
        <v>0</v>
      </c>
      <c r="N20" s="31">
        <f>F20/D8*100</f>
        <v>0</v>
      </c>
    </row>
    <row r="21" spans="2:14" ht="45" customHeight="1">
      <c r="B21" s="4" t="s">
        <v>13</v>
      </c>
      <c r="C21" s="12" t="s">
        <v>33</v>
      </c>
      <c r="D21" s="6">
        <f t="shared" si="0"/>
        <v>6</v>
      </c>
      <c r="E21" s="6">
        <v>6</v>
      </c>
      <c r="F21" s="7">
        <v>0</v>
      </c>
      <c r="J21" s="4" t="s">
        <v>13</v>
      </c>
      <c r="K21" s="12" t="s">
        <v>33</v>
      </c>
      <c r="L21" s="29">
        <f>D21/D8*100</f>
        <v>0.13758312313689522</v>
      </c>
      <c r="M21" s="30">
        <f>E21/D8*100</f>
        <v>0.13758312313689522</v>
      </c>
      <c r="N21" s="31">
        <f>F21/D8*100</f>
        <v>0</v>
      </c>
    </row>
    <row r="22" spans="2:14" ht="40.5" customHeight="1">
      <c r="B22" s="4" t="s">
        <v>14</v>
      </c>
      <c r="C22" s="12" t="s">
        <v>34</v>
      </c>
      <c r="D22" s="6">
        <f t="shared" si="0"/>
        <v>29</v>
      </c>
      <c r="E22" s="6">
        <v>15</v>
      </c>
      <c r="F22" s="7">
        <v>14</v>
      </c>
      <c r="J22" s="4" t="s">
        <v>14</v>
      </c>
      <c r="K22" s="12" t="s">
        <v>34</v>
      </c>
      <c r="L22" s="29">
        <f>D22/D8*100</f>
        <v>0.6649850951616602</v>
      </c>
      <c r="M22" s="30">
        <f>E22/D8*100</f>
        <v>0.343957807842238</v>
      </c>
      <c r="N22" s="31">
        <f>F22/D8*100</f>
        <v>0.32102728731942215</v>
      </c>
    </row>
    <row r="23" spans="2:14" ht="54.75" customHeight="1">
      <c r="B23" s="4" t="s">
        <v>15</v>
      </c>
      <c r="C23" s="12" t="s">
        <v>47</v>
      </c>
      <c r="D23" s="6">
        <f t="shared" si="0"/>
        <v>2</v>
      </c>
      <c r="E23" s="6">
        <v>1</v>
      </c>
      <c r="F23" s="7">
        <v>1</v>
      </c>
      <c r="J23" s="4" t="s">
        <v>15</v>
      </c>
      <c r="K23" s="12" t="s">
        <v>47</v>
      </c>
      <c r="L23" s="29">
        <f>D23/D8*100</f>
        <v>0.04586104104563173</v>
      </c>
      <c r="M23" s="30">
        <f>E23/D8*100</f>
        <v>0.022930520522815866</v>
      </c>
      <c r="N23" s="31">
        <f>F23/D8*100</f>
        <v>0.022930520522815866</v>
      </c>
    </row>
    <row r="24" spans="2:14" ht="15">
      <c r="B24" s="4" t="s">
        <v>16</v>
      </c>
      <c r="C24" s="12" t="s">
        <v>35</v>
      </c>
      <c r="D24" s="6">
        <f t="shared" si="0"/>
        <v>116</v>
      </c>
      <c r="E24" s="6">
        <v>104</v>
      </c>
      <c r="F24" s="7">
        <v>12</v>
      </c>
      <c r="J24" s="4" t="s">
        <v>16</v>
      </c>
      <c r="K24" s="12" t="s">
        <v>35</v>
      </c>
      <c r="L24" s="29">
        <f>D24/D8*100</f>
        <v>2.6599403806466406</v>
      </c>
      <c r="M24" s="30">
        <f>E24/D8*100</f>
        <v>2.3847741343728504</v>
      </c>
      <c r="N24" s="31">
        <f>F24/D8*100</f>
        <v>0.27516624627379044</v>
      </c>
    </row>
    <row r="25" spans="2:14" ht="40.5" customHeight="1">
      <c r="B25" s="4" t="s">
        <v>17</v>
      </c>
      <c r="C25" s="12" t="s">
        <v>36</v>
      </c>
      <c r="D25" s="6">
        <f t="shared" si="0"/>
        <v>31</v>
      </c>
      <c r="E25" s="6">
        <v>23</v>
      </c>
      <c r="F25" s="7">
        <v>8</v>
      </c>
      <c r="J25" s="4" t="s">
        <v>17</v>
      </c>
      <c r="K25" s="12" t="s">
        <v>36</v>
      </c>
      <c r="L25" s="29">
        <f>D25/D8*100</f>
        <v>0.710846136207292</v>
      </c>
      <c r="M25" s="30">
        <f>E25/D8*100</f>
        <v>0.5274019720247649</v>
      </c>
      <c r="N25" s="31">
        <f>F25/D8*100</f>
        <v>0.18344416418252693</v>
      </c>
    </row>
    <row r="26" spans="2:14" ht="15">
      <c r="B26" s="4" t="s">
        <v>18</v>
      </c>
      <c r="C26" s="12" t="s">
        <v>37</v>
      </c>
      <c r="D26" s="6">
        <f t="shared" si="0"/>
        <v>64</v>
      </c>
      <c r="E26" s="6">
        <v>19</v>
      </c>
      <c r="F26" s="7">
        <v>45</v>
      </c>
      <c r="J26" s="4" t="s">
        <v>18</v>
      </c>
      <c r="K26" s="12" t="s">
        <v>37</v>
      </c>
      <c r="L26" s="29">
        <f>D26/D8*100</f>
        <v>1.4675533134602154</v>
      </c>
      <c r="M26" s="30">
        <f>E26/D8*100</f>
        <v>0.4356798899335015</v>
      </c>
      <c r="N26" s="31">
        <f>F26/D8*100</f>
        <v>1.031873423526714</v>
      </c>
    </row>
    <row r="27" spans="2:14" ht="15">
      <c r="B27" s="4" t="s">
        <v>19</v>
      </c>
      <c r="C27" s="12" t="s">
        <v>38</v>
      </c>
      <c r="D27" s="6">
        <f t="shared" si="0"/>
        <v>272</v>
      </c>
      <c r="E27" s="6">
        <v>150</v>
      </c>
      <c r="F27" s="7">
        <v>122</v>
      </c>
      <c r="J27" s="4" t="s">
        <v>19</v>
      </c>
      <c r="K27" s="12" t="s">
        <v>38</v>
      </c>
      <c r="L27" s="29">
        <f>D27/D8*100</f>
        <v>6.2371015822059155</v>
      </c>
      <c r="M27" s="30">
        <f>E27/D8*100</f>
        <v>3.4395780784223806</v>
      </c>
      <c r="N27" s="31">
        <f>F27/D8*100</f>
        <v>2.7975235037835358</v>
      </c>
    </row>
    <row r="28" spans="2:14" ht="30">
      <c r="B28" s="8" t="s">
        <v>20</v>
      </c>
      <c r="C28" s="13" t="s">
        <v>39</v>
      </c>
      <c r="D28" s="9">
        <f t="shared" si="0"/>
        <v>1</v>
      </c>
      <c r="E28" s="9">
        <v>1</v>
      </c>
      <c r="F28" s="10">
        <v>0</v>
      </c>
      <c r="J28" s="8" t="s">
        <v>20</v>
      </c>
      <c r="K28" s="13" t="s">
        <v>39</v>
      </c>
      <c r="L28" s="32">
        <f>D28/D8*100</f>
        <v>0.022930520522815866</v>
      </c>
      <c r="M28" s="33">
        <f>E28/D8*100</f>
        <v>0.022930520522815866</v>
      </c>
      <c r="N28" s="34">
        <f>F28/D8*100</f>
        <v>0</v>
      </c>
    </row>
    <row r="29" spans="2:14" ht="15">
      <c r="B29" s="15" t="s">
        <v>44</v>
      </c>
      <c r="C29" s="5"/>
      <c r="D29" s="6"/>
      <c r="E29" s="6"/>
      <c r="F29" s="6"/>
      <c r="J29" s="15" t="s">
        <v>44</v>
      </c>
      <c r="K29" s="5"/>
      <c r="L29" s="6"/>
      <c r="M29" s="6"/>
      <c r="N29" s="6"/>
    </row>
    <row r="30" spans="2:10" ht="15">
      <c r="B30" s="2" t="s">
        <v>143</v>
      </c>
      <c r="J30" s="2" t="s">
        <v>143</v>
      </c>
    </row>
  </sheetData>
  <sheetProtection/>
  <mergeCells count="4">
    <mergeCell ref="B5:C6"/>
    <mergeCell ref="D5:F5"/>
    <mergeCell ref="J5:K6"/>
    <mergeCell ref="L5:N5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Roman,標準"&amp;12III-91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NEC-PCuser</cp:lastModifiedBy>
  <cp:lastPrinted>2009-11-27T01:43:32Z</cp:lastPrinted>
  <dcterms:created xsi:type="dcterms:W3CDTF">2009-05-05T14:52:36Z</dcterms:created>
  <dcterms:modified xsi:type="dcterms:W3CDTF">2009-12-03T23:07:08Z</dcterms:modified>
  <cp:category/>
  <cp:version/>
  <cp:contentType/>
  <cp:contentStatus/>
</cp:coreProperties>
</file>