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9-1" sheetId="1" r:id="rId1"/>
  </sheets>
  <definedNames>
    <definedName name="_xlnm.Print_Area" localSheetId="0">'Table 29-1'!$V$1:$AC$39</definedName>
  </definedNames>
  <calcPr fullCalcOnLoad="1"/>
</workbook>
</file>

<file path=xl/sharedStrings.xml><?xml version="1.0" encoding="utf-8"?>
<sst xmlns="http://schemas.openxmlformats.org/spreadsheetml/2006/main" count="180" uniqueCount="126">
  <si>
    <t>Male</t>
  </si>
  <si>
    <t>Female</t>
  </si>
  <si>
    <t>(%)</t>
  </si>
  <si>
    <t>Sex of Representative</t>
  </si>
  <si>
    <t>Both Sexes</t>
  </si>
  <si>
    <t>(million USD)</t>
  </si>
  <si>
    <t>Provinces</t>
  </si>
  <si>
    <t xml:space="preserve">                 </t>
  </si>
  <si>
    <t>Cambodia</t>
  </si>
  <si>
    <t>Banteay Meanchey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</si>
  <si>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</si>
  <si>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</si>
  <si>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</si>
  <si>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</si>
  <si>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</si>
  <si>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</si>
  <si>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</si>
  <si>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</si>
  <si>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</si>
  <si>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Mondul Kiri</t>
  </si>
  <si>
    <t>Phnom Penh</t>
  </si>
  <si>
    <t>Preah Vihear</t>
  </si>
  <si>
    <t>Prey Veng</t>
  </si>
  <si>
    <t>Pursat</t>
  </si>
  <si>
    <t>Ratanak Kiri</t>
  </si>
  <si>
    <t>Siem Reap</t>
  </si>
  <si>
    <t>Preah Sihanouk</t>
  </si>
  <si>
    <t>Stung Treng</t>
  </si>
  <si>
    <t>Svay Rieng</t>
  </si>
  <si>
    <t>Takeo</t>
  </si>
  <si>
    <t>Otdar Meanchey</t>
  </si>
  <si>
    <t>Kep</t>
  </si>
  <si>
    <t>Pailin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</si>
  <si>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</si>
  <si>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</si>
  <si>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</si>
  <si>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</si>
  <si>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</si>
  <si>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</si>
  <si>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</si>
  <si>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</si>
  <si>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</si>
  <si>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</si>
  <si>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</si>
  <si>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</si>
  <si>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</si>
  <si>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</si>
  <si>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</si>
  <si>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</si>
  <si>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</si>
  <si>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</si>
  <si>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</si>
  <si>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</si>
  <si>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</si>
  <si>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</si>
  <si>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</si>
  <si>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</si>
  <si>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Table 29-1. Annual Profit and Loss by Sex of Representative - Provinces (2011)</t>
  </si>
  <si>
    <t>Table 23-1a. Annual Sales* by Sex of Representative - Provinces (2011)</t>
  </si>
  <si>
    <t xml:space="preserve">                 </t>
  </si>
  <si>
    <t>Provinces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</si>
  <si>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</si>
  <si>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</si>
  <si>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</si>
  <si>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</si>
  <si>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</si>
  <si>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</si>
  <si>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</si>
  <si>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</si>
  <si>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</si>
  <si>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</si>
  <si>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</si>
  <si>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</si>
  <si>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</si>
  <si>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</si>
  <si>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</si>
  <si>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</si>
  <si>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</si>
  <si>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</si>
  <si>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</si>
  <si>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</si>
  <si>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</si>
  <si>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</si>
  <si>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</si>
  <si>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</si>
  <si>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</si>
  <si>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</si>
  <si>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</si>
  <si>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</si>
  <si>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</si>
  <si>
    <t xml:space="preserve">* Annual Profit and Loss = Annual Sales - Annual Expenses </t>
  </si>
  <si>
    <t>Table 26-1a. Annual Expenses* by Sex of Representative - Provinces (2011)</t>
  </si>
  <si>
    <t xml:space="preserve">                 </t>
  </si>
  <si>
    <t>Sex of Representative</t>
  </si>
  <si>
    <t>Provinces</t>
  </si>
  <si>
    <t>Both Sexes</t>
  </si>
  <si>
    <t>(million USD)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</si>
  <si>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</si>
  <si>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</si>
  <si>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</si>
  <si>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</si>
  <si>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</si>
  <si>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</si>
  <si>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</si>
  <si>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</si>
  <si>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</si>
  <si>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</si>
  <si>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</si>
  <si>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</si>
  <si>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</si>
  <si>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</si>
  <si>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</si>
  <si>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</si>
  <si>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</si>
  <si>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</si>
  <si>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</si>
  <si>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</si>
  <si>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</si>
  <si>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</si>
  <si>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</si>
  <si>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</si>
  <si>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</si>
  <si>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</si>
  <si>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</si>
  <si>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</si>
  <si>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>24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</si>
</sst>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41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8"/>
      <name val="Arial"/>
      <family val="2"/>
    </font>
    <font>
      <i/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2" fillId="0" borderId="2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F39"/>
  <sheetViews>
    <sheetView showGridLines="0" tabSelected="1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8.7109375" style="1" customWidth="1"/>
    <col min="4" max="6" width="16.7109375" style="1" customWidth="1"/>
    <col min="7" max="10" width="10.7109375" style="1" customWidth="1"/>
    <col min="11" max="11" width="5.7109375" style="1" customWidth="1"/>
    <col min="12" max="12" width="3.7109375" style="1" customWidth="1"/>
    <col min="13" max="13" width="18.7109375" style="1" customWidth="1"/>
    <col min="14" max="16" width="16.7109375" style="1" customWidth="1"/>
    <col min="17" max="19" width="2.7109375" style="1" customWidth="1"/>
    <col min="20" max="20" width="2.57421875" style="1" customWidth="1"/>
    <col min="21" max="21" width="5.7109375" style="1" customWidth="1"/>
    <col min="22" max="22" width="3.7109375" style="1" customWidth="1"/>
    <col min="23" max="23" width="18.7109375" style="1" customWidth="1"/>
    <col min="24" max="29" width="10.7109375" style="1" customWidth="1"/>
    <col min="30" max="30" width="5.7109375" style="1" customWidth="1"/>
    <col min="31" max="16384" width="9.140625" style="1" customWidth="1"/>
  </cols>
  <sheetData>
    <row r="1" spans="1:2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  <c r="V1" s="8"/>
      <c r="W1" s="8"/>
      <c r="X1" s="8"/>
      <c r="Y1" s="8"/>
      <c r="Z1" s="8"/>
      <c r="AA1" s="8"/>
      <c r="AB1" s="8"/>
      <c r="AC1" s="8"/>
    </row>
    <row r="2" spans="1:29" ht="15" customHeight="1">
      <c r="A2" s="8"/>
      <c r="B2" s="9" t="s">
        <v>58</v>
      </c>
      <c r="C2" s="9"/>
      <c r="D2" s="9"/>
      <c r="E2" s="9"/>
      <c r="F2" s="9"/>
      <c r="G2" s="9"/>
      <c r="H2" s="9"/>
      <c r="I2" s="9"/>
      <c r="J2" s="9"/>
      <c r="L2" s="9" t="s">
        <v>91</v>
      </c>
      <c r="M2" s="9"/>
      <c r="N2" s="9"/>
      <c r="O2" s="9"/>
      <c r="P2" s="9"/>
      <c r="Q2" s="9"/>
      <c r="R2" s="9"/>
      <c r="S2" s="9"/>
      <c r="V2" s="9" t="s">
        <v>57</v>
      </c>
      <c r="W2" s="9"/>
      <c r="X2" s="9"/>
      <c r="Y2" s="9"/>
      <c r="Z2" s="9"/>
      <c r="AA2" s="9"/>
      <c r="AB2" s="9"/>
      <c r="AC2" s="9"/>
    </row>
    <row r="3" spans="1:29" ht="15" customHeight="1">
      <c r="A3" s="8"/>
      <c r="B3" s="8"/>
      <c r="C3" s="9" t="s">
        <v>59</v>
      </c>
      <c r="D3" s="9"/>
      <c r="E3" s="9"/>
      <c r="F3" s="9"/>
      <c r="G3" s="9"/>
      <c r="H3" s="9"/>
      <c r="I3" s="9"/>
      <c r="J3" s="9"/>
      <c r="L3" s="8"/>
      <c r="M3" s="9" t="s">
        <v>92</v>
      </c>
      <c r="N3" s="9"/>
      <c r="O3" s="9"/>
      <c r="P3" s="9"/>
      <c r="Q3" s="9"/>
      <c r="R3" s="9"/>
      <c r="S3" s="9"/>
      <c r="V3" s="8"/>
      <c r="W3" s="9" t="s">
        <v>7</v>
      </c>
      <c r="X3" s="9"/>
      <c r="Y3" s="9"/>
      <c r="Z3" s="9"/>
      <c r="AA3" s="9"/>
      <c r="AB3" s="9"/>
      <c r="AC3" s="9"/>
    </row>
    <row r="4" spans="1:2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  <c r="V4" s="8"/>
      <c r="W4" s="9"/>
      <c r="X4" s="9"/>
      <c r="Y4" s="9"/>
      <c r="Z4" s="9"/>
      <c r="AA4" s="9"/>
      <c r="AB4" s="9"/>
      <c r="AC4" s="9"/>
    </row>
    <row r="5" spans="1:29" ht="15" customHeight="1">
      <c r="A5" s="8"/>
      <c r="B5" s="39" t="s">
        <v>60</v>
      </c>
      <c r="C5" s="40"/>
      <c r="D5" s="45" t="s">
        <v>93</v>
      </c>
      <c r="E5" s="46"/>
      <c r="F5" s="46"/>
      <c r="G5" s="46"/>
      <c r="H5" s="46"/>
      <c r="I5" s="47"/>
      <c r="J5" s="28"/>
      <c r="L5" s="39" t="s">
        <v>94</v>
      </c>
      <c r="M5" s="40"/>
      <c r="N5" s="32" t="s">
        <v>93</v>
      </c>
      <c r="O5" s="33"/>
      <c r="P5" s="33"/>
      <c r="Q5" s="35"/>
      <c r="R5" s="34"/>
      <c r="S5" s="34"/>
      <c r="V5" s="39" t="s">
        <v>6</v>
      </c>
      <c r="W5" s="40"/>
      <c r="X5" s="45" t="s">
        <v>3</v>
      </c>
      <c r="Y5" s="46"/>
      <c r="Z5" s="46"/>
      <c r="AA5" s="46"/>
      <c r="AB5" s="46"/>
      <c r="AC5" s="47"/>
    </row>
    <row r="6" spans="1:32" ht="29.25" customHeight="1">
      <c r="A6" s="8"/>
      <c r="B6" s="41"/>
      <c r="C6" s="42"/>
      <c r="D6" s="10" t="s">
        <v>95</v>
      </c>
      <c r="E6" s="11" t="s">
        <v>0</v>
      </c>
      <c r="F6" s="12" t="s">
        <v>1</v>
      </c>
      <c r="G6" s="13" t="s">
        <v>95</v>
      </c>
      <c r="H6" s="11" t="s">
        <v>0</v>
      </c>
      <c r="I6" s="12" t="s">
        <v>1</v>
      </c>
      <c r="J6" s="28"/>
      <c r="L6" s="41"/>
      <c r="M6" s="42"/>
      <c r="N6" s="10" t="s">
        <v>95</v>
      </c>
      <c r="O6" s="11" t="s">
        <v>0</v>
      </c>
      <c r="P6" s="31" t="s">
        <v>1</v>
      </c>
      <c r="Q6" s="30"/>
      <c r="R6" s="28"/>
      <c r="S6" s="28"/>
      <c r="V6" s="41"/>
      <c r="W6" s="42"/>
      <c r="X6" s="10" t="s">
        <v>4</v>
      </c>
      <c r="Y6" s="11" t="s">
        <v>0</v>
      </c>
      <c r="Z6" s="12" t="s">
        <v>1</v>
      </c>
      <c r="AA6" s="13" t="s">
        <v>4</v>
      </c>
      <c r="AB6" s="11" t="s">
        <v>0</v>
      </c>
      <c r="AC6" s="12" t="s">
        <v>1</v>
      </c>
      <c r="AF6" s="29"/>
    </row>
    <row r="7" spans="1:29" ht="15" customHeight="1">
      <c r="A7" s="8"/>
      <c r="B7" s="43"/>
      <c r="C7" s="44"/>
      <c r="D7" s="17"/>
      <c r="E7" s="17" t="s">
        <v>96</v>
      </c>
      <c r="F7" s="18"/>
      <c r="G7" s="14"/>
      <c r="H7" s="17" t="s">
        <v>2</v>
      </c>
      <c r="I7" s="18"/>
      <c r="J7" s="28"/>
      <c r="L7" s="43"/>
      <c r="M7" s="44"/>
      <c r="N7" s="17"/>
      <c r="O7" s="17" t="s">
        <v>96</v>
      </c>
      <c r="P7" s="17"/>
      <c r="Q7" s="36"/>
      <c r="R7" s="28"/>
      <c r="S7" s="28"/>
      <c r="V7" s="43"/>
      <c r="W7" s="44"/>
      <c r="X7" s="17"/>
      <c r="Y7" s="17" t="s">
        <v>5</v>
      </c>
      <c r="Z7" s="18"/>
      <c r="AA7" s="14"/>
      <c r="AB7" s="17" t="s">
        <v>2</v>
      </c>
      <c r="AC7" s="18"/>
    </row>
    <row r="8" spans="1:29" ht="6.75" customHeight="1">
      <c r="A8" s="8"/>
      <c r="B8" s="26"/>
      <c r="C8" s="21"/>
      <c r="D8" s="6"/>
      <c r="E8" s="6"/>
      <c r="F8" s="6"/>
      <c r="G8" s="2"/>
      <c r="H8" s="2"/>
      <c r="I8" s="3"/>
      <c r="J8" s="2"/>
      <c r="L8" s="26"/>
      <c r="M8" s="21"/>
      <c r="N8" s="6"/>
      <c r="O8" s="6"/>
      <c r="P8" s="6"/>
      <c r="Q8" s="37"/>
      <c r="R8" s="2"/>
      <c r="S8" s="2"/>
      <c r="V8" s="26"/>
      <c r="W8" s="21"/>
      <c r="X8" s="6"/>
      <c r="Y8" s="6"/>
      <c r="Z8" s="6"/>
      <c r="AA8" s="2"/>
      <c r="AB8" s="2"/>
      <c r="AC8" s="3"/>
    </row>
    <row r="9" spans="1:29" ht="15">
      <c r="A9" s="8"/>
      <c r="B9" s="27"/>
      <c r="C9" s="21" t="s">
        <v>61</v>
      </c>
      <c r="D9" s="6">
        <v>12678385623.894733</v>
      </c>
      <c r="E9" s="6">
        <v>7576296459.610759</v>
      </c>
      <c r="F9" s="6">
        <v>5102089164.283977</v>
      </c>
      <c r="G9" s="2">
        <v>100</v>
      </c>
      <c r="H9" s="2">
        <v>59.75758021850861</v>
      </c>
      <c r="I9" s="3">
        <v>40.24241978149141</v>
      </c>
      <c r="J9" s="2"/>
      <c r="L9" s="27"/>
      <c r="M9" s="21" t="s">
        <v>97</v>
      </c>
      <c r="N9" s="6">
        <v>10978911872.189453</v>
      </c>
      <c r="O9" s="6">
        <v>6740629134.002933</v>
      </c>
      <c r="P9" s="6">
        <v>4238282738.186524</v>
      </c>
      <c r="Q9" s="37"/>
      <c r="R9" s="2"/>
      <c r="S9" s="2"/>
      <c r="V9" s="27"/>
      <c r="W9" s="21" t="s">
        <v>8</v>
      </c>
      <c r="X9" s="6">
        <f>(D9-N9)/1000000</f>
        <v>1699.4737517052804</v>
      </c>
      <c r="Y9" s="6">
        <f>(E9-O9)/1000000</f>
        <v>835.6673256078262</v>
      </c>
      <c r="Z9" s="6">
        <f>(F9-P9)/1000000</f>
        <v>863.8064260974527</v>
      </c>
      <c r="AA9" s="2">
        <f>X9/$X$9*100</f>
        <v>100</v>
      </c>
      <c r="AB9" s="2">
        <f>Y9/$X$9*100</f>
        <v>49.17212312160183</v>
      </c>
      <c r="AC9" s="3">
        <f>Z9/$X$9*100</f>
        <v>50.82787687839808</v>
      </c>
    </row>
    <row r="10" spans="1:29" ht="6.75" customHeight="1">
      <c r="A10" s="8"/>
      <c r="B10" s="27"/>
      <c r="C10" s="21"/>
      <c r="D10" s="6"/>
      <c r="E10" s="6"/>
      <c r="F10" s="6"/>
      <c r="G10" s="2"/>
      <c r="H10" s="2"/>
      <c r="I10" s="3"/>
      <c r="J10" s="2"/>
      <c r="L10" s="27"/>
      <c r="M10" s="21"/>
      <c r="N10" s="6"/>
      <c r="O10" s="6"/>
      <c r="P10" s="6"/>
      <c r="Q10" s="37"/>
      <c r="R10" s="2"/>
      <c r="S10" s="2"/>
      <c r="V10" s="27"/>
      <c r="W10" s="21"/>
      <c r="X10" s="6"/>
      <c r="Y10" s="6"/>
      <c r="Z10" s="6"/>
      <c r="AA10" s="2"/>
      <c r="AB10" s="2"/>
      <c r="AC10" s="3"/>
    </row>
    <row r="11" spans="1:29" ht="15" customHeight="1">
      <c r="A11" s="8"/>
      <c r="B11" s="24" t="s">
        <v>62</v>
      </c>
      <c r="C11" s="22" t="s">
        <v>9</v>
      </c>
      <c r="D11" s="6">
        <v>429673470.72000027</v>
      </c>
      <c r="E11" s="6">
        <v>230624430.46000007</v>
      </c>
      <c r="F11" s="6">
        <v>199049040.26000017</v>
      </c>
      <c r="G11" s="2">
        <v>3.3890235197626595</v>
      </c>
      <c r="H11" s="2">
        <v>1.8190362503672883</v>
      </c>
      <c r="I11" s="3">
        <v>1.5699872693953707</v>
      </c>
      <c r="J11" s="2"/>
      <c r="L11" s="24" t="s">
        <v>98</v>
      </c>
      <c r="M11" s="22" t="s">
        <v>9</v>
      </c>
      <c r="N11" s="6">
        <v>361397689.85000086</v>
      </c>
      <c r="O11" s="6">
        <v>204001400.8449999</v>
      </c>
      <c r="P11" s="6">
        <v>157396289.00500098</v>
      </c>
      <c r="Q11" s="37"/>
      <c r="R11" s="2"/>
      <c r="S11" s="2"/>
      <c r="V11" s="24" t="s">
        <v>33</v>
      </c>
      <c r="W11" s="22" t="s">
        <v>9</v>
      </c>
      <c r="X11" s="20">
        <f aca="true" t="shared" si="0" ref="X11:X34">(D11-N11)/1000000</f>
        <v>68.27578086999941</v>
      </c>
      <c r="Y11" s="6">
        <f aca="true" t="shared" si="1" ref="Y11:Y34">(E11-O11)/1000000</f>
        <v>26.62302961500016</v>
      </c>
      <c r="Z11" s="6">
        <f aca="true" t="shared" si="2" ref="Z11:Z34">(F11-P11)/1000000</f>
        <v>41.65275125499919</v>
      </c>
      <c r="AA11" s="2">
        <f aca="true" t="shared" si="3" ref="AA11:AA34">X11/$X$9*100</f>
        <v>4.017466042149245</v>
      </c>
      <c r="AB11" s="2">
        <f aca="true" t="shared" si="4" ref="AB11:AB34">Y11/$X$9*100</f>
        <v>1.5665455019994377</v>
      </c>
      <c r="AC11" s="3">
        <f aca="true" t="shared" si="5" ref="AC11:AC34">Z11/$X$9*100</f>
        <v>2.4509205401498035</v>
      </c>
    </row>
    <row r="12" spans="1:29" ht="15" customHeight="1">
      <c r="A12" s="8"/>
      <c r="B12" s="24" t="s">
        <v>63</v>
      </c>
      <c r="C12" s="22" t="s">
        <v>10</v>
      </c>
      <c r="D12" s="6">
        <v>575873011.9669998</v>
      </c>
      <c r="E12" s="6">
        <v>245696175.7690003</v>
      </c>
      <c r="F12" s="6">
        <v>330176836.1979994</v>
      </c>
      <c r="G12" s="2">
        <v>4.542163561279142</v>
      </c>
      <c r="H12" s="2">
        <v>1.9379137301671987</v>
      </c>
      <c r="I12" s="3">
        <v>2.6042498311119426</v>
      </c>
      <c r="J12" s="2"/>
      <c r="L12" s="24" t="s">
        <v>99</v>
      </c>
      <c r="M12" s="22" t="s">
        <v>10</v>
      </c>
      <c r="N12" s="6">
        <v>466447578.3420012</v>
      </c>
      <c r="O12" s="6">
        <v>203305986.26900232</v>
      </c>
      <c r="P12" s="6">
        <v>263141592.07299885</v>
      </c>
      <c r="Q12" s="37"/>
      <c r="R12" s="2"/>
      <c r="S12" s="2"/>
      <c r="V12" s="24" t="s">
        <v>34</v>
      </c>
      <c r="W12" s="22" t="s">
        <v>10</v>
      </c>
      <c r="X12" s="20">
        <f t="shared" si="0"/>
        <v>109.42543362499858</v>
      </c>
      <c r="Y12" s="6">
        <f t="shared" si="1"/>
        <v>42.39018949999797</v>
      </c>
      <c r="Z12" s="6">
        <f t="shared" si="2"/>
        <v>67.03524412500056</v>
      </c>
      <c r="AA12" s="2">
        <f t="shared" si="3"/>
        <v>6.438783388987283</v>
      </c>
      <c r="AB12" s="2">
        <f t="shared" si="4"/>
        <v>2.494312692824055</v>
      </c>
      <c r="AC12" s="3">
        <f t="shared" si="5"/>
        <v>3.9444706961632257</v>
      </c>
    </row>
    <row r="13" spans="1:29" ht="15" customHeight="1">
      <c r="A13" s="8"/>
      <c r="B13" s="24" t="s">
        <v>64</v>
      </c>
      <c r="C13" s="22" t="s">
        <v>11</v>
      </c>
      <c r="D13" s="6">
        <v>715792597.7870001</v>
      </c>
      <c r="E13" s="6">
        <v>355353906.49099994</v>
      </c>
      <c r="F13" s="6">
        <v>360438691.2960001</v>
      </c>
      <c r="G13" s="2">
        <v>5.6457708340875685</v>
      </c>
      <c r="H13" s="2">
        <v>2.802832450696803</v>
      </c>
      <c r="I13" s="3">
        <v>2.8429383833907655</v>
      </c>
      <c r="J13" s="2"/>
      <c r="L13" s="24" t="s">
        <v>100</v>
      </c>
      <c r="M13" s="22" t="s">
        <v>11</v>
      </c>
      <c r="N13" s="6">
        <v>602352294.69</v>
      </c>
      <c r="O13" s="6">
        <v>300247331.3749989</v>
      </c>
      <c r="P13" s="6">
        <v>302104963.3150011</v>
      </c>
      <c r="Q13" s="37"/>
      <c r="R13" s="2"/>
      <c r="S13" s="2"/>
      <c r="V13" s="24" t="s">
        <v>35</v>
      </c>
      <c r="W13" s="22" t="s">
        <v>11</v>
      </c>
      <c r="X13" s="20">
        <f t="shared" si="0"/>
        <v>113.440303097</v>
      </c>
      <c r="Y13" s="6">
        <f t="shared" si="1"/>
        <v>55.10657511600101</v>
      </c>
      <c r="Z13" s="6">
        <f t="shared" si="2"/>
        <v>58.33372798099905</v>
      </c>
      <c r="AA13" s="2">
        <f t="shared" si="3"/>
        <v>6.675025311992733</v>
      </c>
      <c r="AB13" s="2">
        <f t="shared" si="4"/>
        <v>3.24256700409207</v>
      </c>
      <c r="AC13" s="3">
        <f t="shared" si="5"/>
        <v>3.4324583079006667</v>
      </c>
    </row>
    <row r="14" spans="1:29" ht="15" customHeight="1">
      <c r="A14" s="8"/>
      <c r="B14" s="24" t="s">
        <v>65</v>
      </c>
      <c r="C14" s="22" t="s">
        <v>12</v>
      </c>
      <c r="D14" s="6">
        <v>190207053.62499946</v>
      </c>
      <c r="E14" s="6">
        <v>78926581.3399998</v>
      </c>
      <c r="F14" s="6">
        <v>111280472.28499967</v>
      </c>
      <c r="G14" s="2">
        <v>1.500246634449417</v>
      </c>
      <c r="H14" s="2">
        <v>0.6225286379619834</v>
      </c>
      <c r="I14" s="3">
        <v>0.8777179964874336</v>
      </c>
      <c r="J14" s="2"/>
      <c r="L14" s="24" t="s">
        <v>101</v>
      </c>
      <c r="M14" s="22" t="s">
        <v>12</v>
      </c>
      <c r="N14" s="6">
        <v>159230493.25200015</v>
      </c>
      <c r="O14" s="6">
        <v>69098798.68500006</v>
      </c>
      <c r="P14" s="6">
        <v>90131694.5670001</v>
      </c>
      <c r="Q14" s="37"/>
      <c r="R14" s="2"/>
      <c r="S14" s="2"/>
      <c r="V14" s="24" t="s">
        <v>36</v>
      </c>
      <c r="W14" s="22" t="s">
        <v>12</v>
      </c>
      <c r="X14" s="20">
        <f t="shared" si="0"/>
        <v>30.97656037299931</v>
      </c>
      <c r="Y14" s="6">
        <f t="shared" si="1"/>
        <v>9.827782654999734</v>
      </c>
      <c r="Z14" s="6">
        <f t="shared" si="2"/>
        <v>21.14877771799956</v>
      </c>
      <c r="AA14" s="2">
        <f t="shared" si="3"/>
        <v>1.8227148458113525</v>
      </c>
      <c r="AB14" s="2">
        <f t="shared" si="4"/>
        <v>0.578283874354539</v>
      </c>
      <c r="AC14" s="3">
        <f t="shared" si="5"/>
        <v>1.2444309714568125</v>
      </c>
    </row>
    <row r="15" spans="1:29" ht="15" customHeight="1">
      <c r="A15" s="8"/>
      <c r="B15" s="24" t="s">
        <v>66</v>
      </c>
      <c r="C15" s="22" t="s">
        <v>13</v>
      </c>
      <c r="D15" s="6">
        <v>311767672.5969998</v>
      </c>
      <c r="E15" s="6">
        <v>125350362.2370003</v>
      </c>
      <c r="F15" s="6">
        <v>186417310.3599995</v>
      </c>
      <c r="G15" s="2">
        <v>2.459048666333486</v>
      </c>
      <c r="H15" s="2">
        <v>0.988693402736975</v>
      </c>
      <c r="I15" s="3">
        <v>1.4703552635965105</v>
      </c>
      <c r="J15" s="2"/>
      <c r="L15" s="24" t="s">
        <v>102</v>
      </c>
      <c r="M15" s="22" t="s">
        <v>13</v>
      </c>
      <c r="N15" s="6">
        <v>311456290.4720009</v>
      </c>
      <c r="O15" s="6">
        <v>116724052.4319999</v>
      </c>
      <c r="P15" s="6">
        <v>194732238.040001</v>
      </c>
      <c r="Q15" s="37"/>
      <c r="R15" s="2"/>
      <c r="S15" s="2"/>
      <c r="V15" s="24" t="s">
        <v>37</v>
      </c>
      <c r="W15" s="22" t="s">
        <v>13</v>
      </c>
      <c r="X15" s="20">
        <f t="shared" si="0"/>
        <v>0.3113821249989271</v>
      </c>
      <c r="Y15" s="6">
        <f t="shared" si="1"/>
        <v>8.626309805000394</v>
      </c>
      <c r="Z15" s="6">
        <f t="shared" si="2"/>
        <v>-8.314927680001498</v>
      </c>
      <c r="AA15" s="2">
        <f t="shared" si="3"/>
        <v>0.018322267389330436</v>
      </c>
      <c r="AB15" s="2">
        <f t="shared" si="4"/>
        <v>0.507587116090767</v>
      </c>
      <c r="AC15" s="3">
        <f t="shared" si="5"/>
        <v>-0.4892648487014383</v>
      </c>
    </row>
    <row r="16" spans="1:29" ht="15" customHeight="1">
      <c r="A16" s="8"/>
      <c r="B16" s="24" t="s">
        <v>67</v>
      </c>
      <c r="C16" s="22" t="s">
        <v>14</v>
      </c>
      <c r="D16" s="6">
        <v>195055203.45800012</v>
      </c>
      <c r="E16" s="6">
        <v>77202827.66299997</v>
      </c>
      <c r="F16" s="6">
        <v>117852375.79500014</v>
      </c>
      <c r="G16" s="2">
        <v>1.5384861231100508</v>
      </c>
      <c r="H16" s="2">
        <v>0.6089326350627571</v>
      </c>
      <c r="I16" s="3">
        <v>0.9295534880472937</v>
      </c>
      <c r="J16" s="2"/>
      <c r="L16" s="24" t="s">
        <v>103</v>
      </c>
      <c r="M16" s="22" t="s">
        <v>14</v>
      </c>
      <c r="N16" s="6">
        <v>156191904.57100013</v>
      </c>
      <c r="O16" s="6">
        <v>62827312.06699983</v>
      </c>
      <c r="P16" s="6">
        <v>93364592.5040003</v>
      </c>
      <c r="Q16" s="37"/>
      <c r="R16" s="2"/>
      <c r="S16" s="2"/>
      <c r="V16" s="24" t="s">
        <v>38</v>
      </c>
      <c r="W16" s="22" t="s">
        <v>14</v>
      </c>
      <c r="X16" s="20">
        <f t="shared" si="0"/>
        <v>38.86329888699999</v>
      </c>
      <c r="Y16" s="6">
        <f t="shared" si="1"/>
        <v>14.375515596000142</v>
      </c>
      <c r="Z16" s="6">
        <f t="shared" si="2"/>
        <v>24.48778329099983</v>
      </c>
      <c r="AA16" s="2">
        <f t="shared" si="3"/>
        <v>2.286784297080429</v>
      </c>
      <c r="AB16" s="2">
        <f t="shared" si="4"/>
        <v>0.8458804133676975</v>
      </c>
      <c r="AC16" s="3">
        <f t="shared" si="5"/>
        <v>1.4409038837127304</v>
      </c>
    </row>
    <row r="17" spans="1:29" ht="15" customHeight="1">
      <c r="A17" s="8"/>
      <c r="B17" s="24" t="s">
        <v>68</v>
      </c>
      <c r="C17" s="22" t="s">
        <v>15</v>
      </c>
      <c r="D17" s="6">
        <v>144985494.1239997</v>
      </c>
      <c r="E17" s="6">
        <v>58136165.943999894</v>
      </c>
      <c r="F17" s="6">
        <v>86849328.17999981</v>
      </c>
      <c r="G17" s="2">
        <v>1.1435643182421276</v>
      </c>
      <c r="H17" s="2">
        <v>0.4585454936347075</v>
      </c>
      <c r="I17" s="3">
        <v>0.68501882460742</v>
      </c>
      <c r="J17" s="2"/>
      <c r="L17" s="24" t="s">
        <v>104</v>
      </c>
      <c r="M17" s="22" t="s">
        <v>15</v>
      </c>
      <c r="N17" s="6">
        <v>117251327.04400021</v>
      </c>
      <c r="O17" s="6">
        <v>47662014.174</v>
      </c>
      <c r="P17" s="6">
        <v>69589312.8700002</v>
      </c>
      <c r="Q17" s="37"/>
      <c r="R17" s="2"/>
      <c r="S17" s="2"/>
      <c r="V17" s="24" t="s">
        <v>39</v>
      </c>
      <c r="W17" s="22" t="s">
        <v>15</v>
      </c>
      <c r="X17" s="20">
        <f t="shared" si="0"/>
        <v>27.734167079999505</v>
      </c>
      <c r="Y17" s="6">
        <f t="shared" si="1"/>
        <v>10.474151769999892</v>
      </c>
      <c r="Z17" s="6">
        <f t="shared" si="2"/>
        <v>17.260015309999616</v>
      </c>
      <c r="AA17" s="2">
        <f t="shared" si="3"/>
        <v>1.6319267686347363</v>
      </c>
      <c r="AB17" s="2">
        <f t="shared" si="4"/>
        <v>0.6163173605647014</v>
      </c>
      <c r="AC17" s="3">
        <f t="shared" si="5"/>
        <v>1.015609408070035</v>
      </c>
    </row>
    <row r="18" spans="1:29" ht="15" customHeight="1">
      <c r="A18" s="8"/>
      <c r="B18" s="24" t="s">
        <v>69</v>
      </c>
      <c r="C18" s="22" t="s">
        <v>16</v>
      </c>
      <c r="D18" s="6">
        <v>775136405.513202</v>
      </c>
      <c r="E18" s="6">
        <v>407420261.8142007</v>
      </c>
      <c r="F18" s="6">
        <v>367716143.69900125</v>
      </c>
      <c r="G18" s="2">
        <v>6.1138415292583925</v>
      </c>
      <c r="H18" s="2">
        <v>3.213502680075788</v>
      </c>
      <c r="I18" s="3">
        <v>2.9003388491826043</v>
      </c>
      <c r="J18" s="2"/>
      <c r="L18" s="24" t="s">
        <v>105</v>
      </c>
      <c r="M18" s="22" t="s">
        <v>16</v>
      </c>
      <c r="N18" s="6">
        <v>665911634.4100016</v>
      </c>
      <c r="O18" s="6">
        <v>343585839.3099993</v>
      </c>
      <c r="P18" s="6">
        <v>322325795.10000235</v>
      </c>
      <c r="Q18" s="37"/>
      <c r="R18" s="2"/>
      <c r="S18" s="2"/>
      <c r="V18" s="24" t="s">
        <v>40</v>
      </c>
      <c r="W18" s="22" t="s">
        <v>16</v>
      </c>
      <c r="X18" s="20">
        <f t="shared" si="0"/>
        <v>109.22477110320031</v>
      </c>
      <c r="Y18" s="6">
        <f t="shared" si="1"/>
        <v>63.83442250420141</v>
      </c>
      <c r="Z18" s="6">
        <f t="shared" si="2"/>
        <v>45.390348598998905</v>
      </c>
      <c r="AA18" s="2">
        <f t="shared" si="3"/>
        <v>6.426976056182236</v>
      </c>
      <c r="AB18" s="2">
        <f t="shared" si="4"/>
        <v>3.756128768693773</v>
      </c>
      <c r="AC18" s="3">
        <f t="shared" si="5"/>
        <v>2.6708472874884635</v>
      </c>
    </row>
    <row r="19" spans="1:29" ht="15" customHeight="1">
      <c r="A19" s="8"/>
      <c r="B19" s="24" t="s">
        <v>70</v>
      </c>
      <c r="C19" s="22" t="s">
        <v>17</v>
      </c>
      <c r="D19" s="6">
        <v>93200388.22999991</v>
      </c>
      <c r="E19" s="6">
        <v>36148410.86</v>
      </c>
      <c r="F19" s="6">
        <v>57051977.369999915</v>
      </c>
      <c r="G19" s="2">
        <v>0.7351124267299991</v>
      </c>
      <c r="H19" s="2">
        <v>0.2851184049164092</v>
      </c>
      <c r="I19" s="3">
        <v>0.44999402181358994</v>
      </c>
      <c r="J19" s="2"/>
      <c r="L19" s="24" t="s">
        <v>106</v>
      </c>
      <c r="M19" s="22" t="s">
        <v>17</v>
      </c>
      <c r="N19" s="6">
        <v>76922340.45999989</v>
      </c>
      <c r="O19" s="6">
        <v>32933493.16999992</v>
      </c>
      <c r="P19" s="6">
        <v>43988847.28999998</v>
      </c>
      <c r="Q19" s="37"/>
      <c r="R19" s="2"/>
      <c r="S19" s="2"/>
      <c r="V19" s="24" t="s">
        <v>41</v>
      </c>
      <c r="W19" s="22" t="s">
        <v>17</v>
      </c>
      <c r="X19" s="20">
        <f t="shared" si="0"/>
        <v>16.278047770000025</v>
      </c>
      <c r="Y19" s="6">
        <f t="shared" si="1"/>
        <v>3.2149176900000795</v>
      </c>
      <c r="Z19" s="6">
        <f t="shared" si="2"/>
        <v>13.063130079999938</v>
      </c>
      <c r="AA19" s="2">
        <f t="shared" si="3"/>
        <v>0.9578287251371997</v>
      </c>
      <c r="AB19" s="2">
        <f t="shared" si="4"/>
        <v>0.18917136476948687</v>
      </c>
      <c r="AC19" s="3">
        <f t="shared" si="5"/>
        <v>0.7686573603677124</v>
      </c>
    </row>
    <row r="20" spans="1:29" ht="15" customHeight="1">
      <c r="A20" s="8"/>
      <c r="B20" s="24" t="s">
        <v>71</v>
      </c>
      <c r="C20" s="22" t="s">
        <v>18</v>
      </c>
      <c r="D20" s="6">
        <v>157369849.1065</v>
      </c>
      <c r="E20" s="6">
        <v>52330823.30649989</v>
      </c>
      <c r="F20" s="6">
        <v>105039025.80000012</v>
      </c>
      <c r="G20" s="2">
        <v>1.2412451693369206</v>
      </c>
      <c r="H20" s="2">
        <v>0.4127562046059941</v>
      </c>
      <c r="I20" s="3">
        <v>0.8284889647309267</v>
      </c>
      <c r="J20" s="2"/>
      <c r="L20" s="24" t="s">
        <v>107</v>
      </c>
      <c r="M20" s="22" t="s">
        <v>18</v>
      </c>
      <c r="N20" s="6">
        <v>134450292.54299995</v>
      </c>
      <c r="O20" s="6">
        <v>44274319.25299998</v>
      </c>
      <c r="P20" s="6">
        <v>90175973.28999998</v>
      </c>
      <c r="Q20" s="37"/>
      <c r="R20" s="2"/>
      <c r="S20" s="2"/>
      <c r="V20" s="24" t="s">
        <v>42</v>
      </c>
      <c r="W20" s="22" t="s">
        <v>18</v>
      </c>
      <c r="X20" s="20">
        <f t="shared" si="0"/>
        <v>22.91955656350005</v>
      </c>
      <c r="Y20" s="6">
        <f t="shared" si="1"/>
        <v>8.056504053499914</v>
      </c>
      <c r="Z20" s="6">
        <f t="shared" si="2"/>
        <v>14.86305251000014</v>
      </c>
      <c r="AA20" s="2">
        <f t="shared" si="3"/>
        <v>1.3486266875556143</v>
      </c>
      <c r="AB20" s="2">
        <f t="shared" si="4"/>
        <v>0.47405875174099527</v>
      </c>
      <c r="AC20" s="3">
        <f t="shared" si="5"/>
        <v>0.8745679358146192</v>
      </c>
    </row>
    <row r="21" spans="1:29" ht="15" customHeight="1">
      <c r="A21" s="8"/>
      <c r="B21" s="24" t="s">
        <v>72</v>
      </c>
      <c r="C21" s="22" t="s">
        <v>19</v>
      </c>
      <c r="D21" s="6">
        <v>26762341.55999998</v>
      </c>
      <c r="E21" s="6">
        <v>9360662.049999999</v>
      </c>
      <c r="F21" s="6">
        <v>17401679.50999998</v>
      </c>
      <c r="G21" s="2">
        <v>0.21108635084865585</v>
      </c>
      <c r="H21" s="2">
        <v>0.07383165591964738</v>
      </c>
      <c r="I21" s="3">
        <v>0.13725469492900844</v>
      </c>
      <c r="J21" s="2"/>
      <c r="L21" s="24" t="s">
        <v>108</v>
      </c>
      <c r="M21" s="22" t="s">
        <v>19</v>
      </c>
      <c r="N21" s="6">
        <v>20116818.794999998</v>
      </c>
      <c r="O21" s="6">
        <v>7058935.85</v>
      </c>
      <c r="P21" s="6">
        <v>13057882.944999998</v>
      </c>
      <c r="Q21" s="37"/>
      <c r="R21" s="2"/>
      <c r="S21" s="2"/>
      <c r="V21" s="24" t="s">
        <v>43</v>
      </c>
      <c r="W21" s="22" t="s">
        <v>19</v>
      </c>
      <c r="X21" s="20">
        <f t="shared" si="0"/>
        <v>6.645522764999982</v>
      </c>
      <c r="Y21" s="6">
        <f t="shared" si="1"/>
        <v>2.301726199999999</v>
      </c>
      <c r="Z21" s="6">
        <f t="shared" si="2"/>
        <v>4.343796564999981</v>
      </c>
      <c r="AA21" s="2">
        <f t="shared" si="3"/>
        <v>0.3910341515031788</v>
      </c>
      <c r="AB21" s="2">
        <f t="shared" si="4"/>
        <v>0.13543758458701752</v>
      </c>
      <c r="AC21" s="3">
        <f t="shared" si="5"/>
        <v>0.2555965669161611</v>
      </c>
    </row>
    <row r="22" spans="1:29" ht="15" customHeight="1">
      <c r="A22" s="8"/>
      <c r="B22" s="24" t="s">
        <v>73</v>
      </c>
      <c r="C22" s="22" t="s">
        <v>20</v>
      </c>
      <c r="D22" s="6">
        <v>7026734264.520032</v>
      </c>
      <c r="E22" s="6">
        <v>4971218080.347056</v>
      </c>
      <c r="F22" s="6">
        <v>2055516184.1729758</v>
      </c>
      <c r="G22" s="2">
        <v>55.42294163443702</v>
      </c>
      <c r="H22" s="2">
        <v>39.21018202016105</v>
      </c>
      <c r="I22" s="3">
        <v>16.21275961427597</v>
      </c>
      <c r="J22" s="2"/>
      <c r="L22" s="24" t="s">
        <v>109</v>
      </c>
      <c r="M22" s="22" t="s">
        <v>20</v>
      </c>
      <c r="N22" s="6">
        <v>6302504300.076452</v>
      </c>
      <c r="O22" s="6">
        <v>4567070031.461932</v>
      </c>
      <c r="P22" s="6">
        <v>1735434268.6145203</v>
      </c>
      <c r="Q22" s="37"/>
      <c r="R22" s="2"/>
      <c r="S22" s="2"/>
      <c r="V22" s="24" t="s">
        <v>44</v>
      </c>
      <c r="W22" s="22" t="s">
        <v>20</v>
      </c>
      <c r="X22" s="20">
        <f t="shared" si="0"/>
        <v>724.2299644435797</v>
      </c>
      <c r="Y22" s="6">
        <f t="shared" si="1"/>
        <v>404.1480488851242</v>
      </c>
      <c r="Z22" s="6">
        <f t="shared" si="2"/>
        <v>320.0819155584555</v>
      </c>
      <c r="AA22" s="2">
        <f t="shared" si="3"/>
        <v>42.614954406731805</v>
      </c>
      <c r="AB22" s="2">
        <f t="shared" si="4"/>
        <v>23.7807761655392</v>
      </c>
      <c r="AC22" s="3">
        <f t="shared" si="5"/>
        <v>18.8341782411926</v>
      </c>
    </row>
    <row r="23" spans="1:29" ht="15" customHeight="1">
      <c r="A23" s="8"/>
      <c r="B23" s="24" t="s">
        <v>74</v>
      </c>
      <c r="C23" s="22" t="s">
        <v>21</v>
      </c>
      <c r="D23" s="6">
        <v>43636500.25</v>
      </c>
      <c r="E23" s="6">
        <v>17758754.000000007</v>
      </c>
      <c r="F23" s="6">
        <v>25877746.24999999</v>
      </c>
      <c r="G23" s="2">
        <v>0.3441802572068722</v>
      </c>
      <c r="H23" s="2">
        <v>0.14007109837809628</v>
      </c>
      <c r="I23" s="3">
        <v>0.2041091588287759</v>
      </c>
      <c r="J23" s="2"/>
      <c r="L23" s="24" t="s">
        <v>110</v>
      </c>
      <c r="M23" s="22" t="s">
        <v>21</v>
      </c>
      <c r="N23" s="6">
        <v>33873092.07999996</v>
      </c>
      <c r="O23" s="6">
        <v>13686544.32999997</v>
      </c>
      <c r="P23" s="6">
        <v>20186547.749999993</v>
      </c>
      <c r="Q23" s="37"/>
      <c r="R23" s="2"/>
      <c r="S23" s="2"/>
      <c r="V23" s="24" t="s">
        <v>45</v>
      </c>
      <c r="W23" s="22" t="s">
        <v>21</v>
      </c>
      <c r="X23" s="20">
        <f>(D23-N23)/1000000</f>
        <v>9.763408170000039</v>
      </c>
      <c r="Y23" s="6">
        <f t="shared" si="1"/>
        <v>4.072209670000037</v>
      </c>
      <c r="Z23" s="6">
        <f t="shared" si="2"/>
        <v>5.691198499999996</v>
      </c>
      <c r="AA23" s="2">
        <f t="shared" si="3"/>
        <v>0.5744959673665612</v>
      </c>
      <c r="AB23" s="2">
        <f t="shared" si="4"/>
        <v>0.2396159202761392</v>
      </c>
      <c r="AC23" s="3">
        <f t="shared" si="5"/>
        <v>0.3348800470904215</v>
      </c>
    </row>
    <row r="24" spans="1:29" ht="15" customHeight="1">
      <c r="A24" s="8"/>
      <c r="B24" s="24" t="s">
        <v>75</v>
      </c>
      <c r="C24" s="22" t="s">
        <v>22</v>
      </c>
      <c r="D24" s="6">
        <v>323899817.93700063</v>
      </c>
      <c r="E24" s="6">
        <v>157819415.06300062</v>
      </c>
      <c r="F24" s="6">
        <v>166080402.874</v>
      </c>
      <c r="G24" s="2">
        <v>2.5547402291231167</v>
      </c>
      <c r="H24" s="2">
        <v>1.2447910936354634</v>
      </c>
      <c r="I24" s="3">
        <v>1.3099491354876536</v>
      </c>
      <c r="J24" s="2"/>
      <c r="L24" s="24" t="s">
        <v>111</v>
      </c>
      <c r="M24" s="22" t="s">
        <v>22</v>
      </c>
      <c r="N24" s="6">
        <v>258561307.0589996</v>
      </c>
      <c r="O24" s="6">
        <v>128403508.33999988</v>
      </c>
      <c r="P24" s="6">
        <v>130157798.71899973</v>
      </c>
      <c r="Q24" s="37"/>
      <c r="R24" s="2"/>
      <c r="S24" s="2"/>
      <c r="V24" s="24" t="s">
        <v>46</v>
      </c>
      <c r="W24" s="22" t="s">
        <v>22</v>
      </c>
      <c r="X24" s="20">
        <f t="shared" si="0"/>
        <v>65.33851087800103</v>
      </c>
      <c r="Y24" s="6">
        <f t="shared" si="1"/>
        <v>29.415906723000735</v>
      </c>
      <c r="Z24" s="6">
        <f t="shared" si="2"/>
        <v>35.922604155000286</v>
      </c>
      <c r="AA24" s="2">
        <f t="shared" si="3"/>
        <v>3.8446319522404675</v>
      </c>
      <c r="AB24" s="2">
        <f t="shared" si="4"/>
        <v>1.7308832627443833</v>
      </c>
      <c r="AC24" s="3">
        <f t="shared" si="5"/>
        <v>2.1137486894960835</v>
      </c>
    </row>
    <row r="25" spans="1:29" ht="15" customHeight="1">
      <c r="A25" s="8"/>
      <c r="B25" s="24" t="s">
        <v>76</v>
      </c>
      <c r="C25" s="22" t="s">
        <v>23</v>
      </c>
      <c r="D25" s="6">
        <v>124154705.35899961</v>
      </c>
      <c r="E25" s="6">
        <v>46585353.38999995</v>
      </c>
      <c r="F25" s="6">
        <v>77569351.96899967</v>
      </c>
      <c r="G25" s="2">
        <v>0.9792627314080697</v>
      </c>
      <c r="H25" s="2">
        <v>0.367439158043918</v>
      </c>
      <c r="I25" s="3">
        <v>0.6118235733641518</v>
      </c>
      <c r="J25" s="2"/>
      <c r="L25" s="24" t="s">
        <v>112</v>
      </c>
      <c r="M25" s="22" t="s">
        <v>23</v>
      </c>
      <c r="N25" s="6">
        <v>89098135.81399997</v>
      </c>
      <c r="O25" s="6">
        <v>33795424.489999935</v>
      </c>
      <c r="P25" s="6">
        <v>55302711.32400003</v>
      </c>
      <c r="Q25" s="37"/>
      <c r="R25" s="2"/>
      <c r="S25" s="2"/>
      <c r="V25" s="24" t="s">
        <v>47</v>
      </c>
      <c r="W25" s="22" t="s">
        <v>23</v>
      </c>
      <c r="X25" s="20">
        <f t="shared" si="0"/>
        <v>35.05656954499965</v>
      </c>
      <c r="Y25" s="6">
        <f t="shared" si="1"/>
        <v>12.789928900000014</v>
      </c>
      <c r="Z25" s="6">
        <f t="shared" si="2"/>
        <v>22.266640644999637</v>
      </c>
      <c r="AA25" s="2">
        <f t="shared" si="3"/>
        <v>2.062789702390125</v>
      </c>
      <c r="AB25" s="2">
        <f t="shared" si="4"/>
        <v>0.7525817263824396</v>
      </c>
      <c r="AC25" s="3">
        <f t="shared" si="5"/>
        <v>1.3102079760076857</v>
      </c>
    </row>
    <row r="26" spans="1:29" ht="15" customHeight="1">
      <c r="A26" s="8"/>
      <c r="B26" s="24" t="s">
        <v>77</v>
      </c>
      <c r="C26" s="22" t="s">
        <v>24</v>
      </c>
      <c r="D26" s="6">
        <v>129504523.41000009</v>
      </c>
      <c r="E26" s="6">
        <v>73527072.59000024</v>
      </c>
      <c r="F26" s="6">
        <v>55977450.819999844</v>
      </c>
      <c r="G26" s="2">
        <v>1.0214590978044173</v>
      </c>
      <c r="H26" s="2">
        <v>0.5799403391818675</v>
      </c>
      <c r="I26" s="3">
        <v>0.4415187586225498</v>
      </c>
      <c r="J26" s="2"/>
      <c r="L26" s="24" t="s">
        <v>113</v>
      </c>
      <c r="M26" s="22" t="s">
        <v>24</v>
      </c>
      <c r="N26" s="6">
        <v>96272599.31999986</v>
      </c>
      <c r="O26" s="6">
        <v>53705569.409999914</v>
      </c>
      <c r="P26" s="6">
        <v>42567029.909999944</v>
      </c>
      <c r="Q26" s="37"/>
      <c r="R26" s="2"/>
      <c r="S26" s="2"/>
      <c r="V26" s="24" t="s">
        <v>48</v>
      </c>
      <c r="W26" s="22" t="s">
        <v>24</v>
      </c>
      <c r="X26" s="20">
        <f t="shared" si="0"/>
        <v>33.23192409000023</v>
      </c>
      <c r="Y26" s="6">
        <f t="shared" si="1"/>
        <v>19.821503180000327</v>
      </c>
      <c r="Z26" s="6">
        <f t="shared" si="2"/>
        <v>13.4104209099999</v>
      </c>
      <c r="AA26" s="2">
        <f t="shared" si="3"/>
        <v>1.9554243810270537</v>
      </c>
      <c r="AB26" s="2">
        <f t="shared" si="4"/>
        <v>1.166331822430979</v>
      </c>
      <c r="AC26" s="3">
        <f t="shared" si="5"/>
        <v>0.7890925585960747</v>
      </c>
    </row>
    <row r="27" spans="1:29" ht="15" customHeight="1">
      <c r="A27" s="8"/>
      <c r="B27" s="24" t="s">
        <v>78</v>
      </c>
      <c r="C27" s="22" t="s">
        <v>79</v>
      </c>
      <c r="D27" s="6">
        <v>511330798.61100096</v>
      </c>
      <c r="E27" s="6">
        <v>220163180.56700015</v>
      </c>
      <c r="F27" s="6">
        <v>291167618.0440008</v>
      </c>
      <c r="G27" s="2">
        <v>4.033090756028943</v>
      </c>
      <c r="H27" s="2">
        <v>1.7365237743838808</v>
      </c>
      <c r="I27" s="3">
        <v>2.2965669816450625</v>
      </c>
      <c r="J27" s="2"/>
      <c r="L27" s="24" t="s">
        <v>114</v>
      </c>
      <c r="M27" s="22" t="s">
        <v>115</v>
      </c>
      <c r="N27" s="6">
        <v>398050570.9079994</v>
      </c>
      <c r="O27" s="6">
        <v>179887378.36900023</v>
      </c>
      <c r="P27" s="6">
        <v>218163192.53899917</v>
      </c>
      <c r="Q27" s="37"/>
      <c r="R27" s="2"/>
      <c r="S27" s="2"/>
      <c r="V27" s="24" t="s">
        <v>49</v>
      </c>
      <c r="W27" s="22" t="s">
        <v>25</v>
      </c>
      <c r="X27" s="20">
        <f t="shared" si="0"/>
        <v>113.28022770300156</v>
      </c>
      <c r="Y27" s="6">
        <f t="shared" si="1"/>
        <v>40.27580219799992</v>
      </c>
      <c r="Z27" s="6">
        <f t="shared" si="2"/>
        <v>73.00442550500163</v>
      </c>
      <c r="AA27" s="2">
        <f t="shared" si="3"/>
        <v>6.665606196584931</v>
      </c>
      <c r="AB27" s="2">
        <f t="shared" si="4"/>
        <v>2.369898455777061</v>
      </c>
      <c r="AC27" s="3">
        <f t="shared" si="5"/>
        <v>4.295707740807869</v>
      </c>
    </row>
    <row r="28" spans="1:29" ht="15" customHeight="1">
      <c r="A28" s="8"/>
      <c r="B28" s="24" t="s">
        <v>80</v>
      </c>
      <c r="C28" s="22" t="s">
        <v>81</v>
      </c>
      <c r="D28" s="6">
        <v>217873589.85599956</v>
      </c>
      <c r="E28" s="6">
        <v>107622349.21000005</v>
      </c>
      <c r="F28" s="6">
        <v>110251240.6459995</v>
      </c>
      <c r="G28" s="2">
        <v>1.7184647660927508</v>
      </c>
      <c r="H28" s="2">
        <v>0.8488647719246375</v>
      </c>
      <c r="I28" s="3">
        <v>0.8695999941681132</v>
      </c>
      <c r="J28" s="2"/>
      <c r="L28" s="24" t="s">
        <v>116</v>
      </c>
      <c r="M28" s="22" t="s">
        <v>117</v>
      </c>
      <c r="N28" s="6">
        <v>185875511.13600057</v>
      </c>
      <c r="O28" s="6">
        <v>91650041.64000008</v>
      </c>
      <c r="P28" s="6">
        <v>94225469.49600048</v>
      </c>
      <c r="Q28" s="37"/>
      <c r="R28" s="2"/>
      <c r="S28" s="2"/>
      <c r="V28" s="24" t="s">
        <v>50</v>
      </c>
      <c r="W28" s="22" t="s">
        <v>26</v>
      </c>
      <c r="X28" s="20">
        <f t="shared" si="0"/>
        <v>31.998078719998986</v>
      </c>
      <c r="Y28" s="6">
        <f t="shared" si="1"/>
        <v>15.972307569999979</v>
      </c>
      <c r="Z28" s="6">
        <f t="shared" si="2"/>
        <v>16.025771149999024</v>
      </c>
      <c r="AA28" s="2">
        <f t="shared" si="3"/>
        <v>1.882822767217886</v>
      </c>
      <c r="AB28" s="2">
        <f t="shared" si="4"/>
        <v>0.9398384384562043</v>
      </c>
      <c r="AC28" s="3">
        <f t="shared" si="5"/>
        <v>0.9429843287616826</v>
      </c>
    </row>
    <row r="29" spans="1:29" ht="15" customHeight="1">
      <c r="A29" s="8"/>
      <c r="B29" s="24" t="s">
        <v>82</v>
      </c>
      <c r="C29" s="22" t="s">
        <v>27</v>
      </c>
      <c r="D29" s="6">
        <v>55106193.87000009</v>
      </c>
      <c r="E29" s="6">
        <v>15162984.910000026</v>
      </c>
      <c r="F29" s="6">
        <v>39943208.96000006</v>
      </c>
      <c r="G29" s="2">
        <v>0.43464677211065733</v>
      </c>
      <c r="H29" s="2">
        <v>0.11959712663592288</v>
      </c>
      <c r="I29" s="3">
        <v>0.31504964547473446</v>
      </c>
      <c r="J29" s="2"/>
      <c r="L29" s="24" t="s">
        <v>118</v>
      </c>
      <c r="M29" s="22" t="s">
        <v>27</v>
      </c>
      <c r="N29" s="6">
        <v>41110001.07</v>
      </c>
      <c r="O29" s="6">
        <v>11166908.470000021</v>
      </c>
      <c r="P29" s="6">
        <v>29943092.59999998</v>
      </c>
      <c r="Q29" s="37"/>
      <c r="R29" s="2"/>
      <c r="S29" s="2"/>
      <c r="V29" s="24" t="s">
        <v>51</v>
      </c>
      <c r="W29" s="22" t="s">
        <v>27</v>
      </c>
      <c r="X29" s="20">
        <f t="shared" si="0"/>
        <v>13.996192800000086</v>
      </c>
      <c r="Y29" s="6">
        <f t="shared" si="1"/>
        <v>3.9960764400000053</v>
      </c>
      <c r="Z29" s="6">
        <f t="shared" si="2"/>
        <v>10.000116360000082</v>
      </c>
      <c r="AA29" s="2">
        <f t="shared" si="3"/>
        <v>0.8235603983854456</v>
      </c>
      <c r="AB29" s="2">
        <f t="shared" si="4"/>
        <v>0.2351361082211641</v>
      </c>
      <c r="AC29" s="3">
        <f t="shared" si="5"/>
        <v>0.5884242901642815</v>
      </c>
    </row>
    <row r="30" spans="1:29" ht="15" customHeight="1">
      <c r="A30" s="8"/>
      <c r="B30" s="24" t="s">
        <v>83</v>
      </c>
      <c r="C30" s="22" t="s">
        <v>84</v>
      </c>
      <c r="D30" s="6">
        <v>207694503.45399964</v>
      </c>
      <c r="E30" s="6">
        <v>135042536.7989999</v>
      </c>
      <c r="F30" s="6">
        <v>72651966.65499972</v>
      </c>
      <c r="G30" s="2">
        <v>1.6381778375833704</v>
      </c>
      <c r="H30" s="2">
        <v>1.065139843549857</v>
      </c>
      <c r="I30" s="3">
        <v>0.5730379940335133</v>
      </c>
      <c r="J30" s="2"/>
      <c r="L30" s="24" t="s">
        <v>119</v>
      </c>
      <c r="M30" s="22" t="s">
        <v>120</v>
      </c>
      <c r="N30" s="6">
        <v>164505666.6620002</v>
      </c>
      <c r="O30" s="6">
        <v>105339425.207</v>
      </c>
      <c r="P30" s="6">
        <v>59166241.45500021</v>
      </c>
      <c r="Q30" s="37"/>
      <c r="R30" s="2"/>
      <c r="S30" s="2"/>
      <c r="V30" s="24" t="s">
        <v>52</v>
      </c>
      <c r="W30" s="22" t="s">
        <v>28</v>
      </c>
      <c r="X30" s="20">
        <f t="shared" si="0"/>
        <v>43.18883679199943</v>
      </c>
      <c r="Y30" s="6">
        <f t="shared" si="1"/>
        <v>29.703111591999903</v>
      </c>
      <c r="Z30" s="6">
        <f t="shared" si="2"/>
        <v>13.48572519999951</v>
      </c>
      <c r="AA30" s="2">
        <f t="shared" si="3"/>
        <v>2.5413064925929585</v>
      </c>
      <c r="AB30" s="2">
        <f t="shared" si="4"/>
        <v>1.7477828982174808</v>
      </c>
      <c r="AC30" s="3">
        <f t="shared" si="5"/>
        <v>0.7935235943754771</v>
      </c>
    </row>
    <row r="31" spans="1:29" ht="15" customHeight="1">
      <c r="A31" s="8"/>
      <c r="B31" s="24" t="s">
        <v>85</v>
      </c>
      <c r="C31" s="22" t="s">
        <v>29</v>
      </c>
      <c r="D31" s="6">
        <v>288145173.8900007</v>
      </c>
      <c r="E31" s="6">
        <v>93988051.62000027</v>
      </c>
      <c r="F31" s="6">
        <v>194157122.2700004</v>
      </c>
      <c r="G31" s="2">
        <v>2.2727276361348285</v>
      </c>
      <c r="H31" s="2">
        <v>0.7413250740919461</v>
      </c>
      <c r="I31" s="3">
        <v>1.5314025620428822</v>
      </c>
      <c r="J31" s="2"/>
      <c r="L31" s="24" t="s">
        <v>121</v>
      </c>
      <c r="M31" s="22" t="s">
        <v>29</v>
      </c>
      <c r="N31" s="6">
        <v>230359686.21499974</v>
      </c>
      <c r="O31" s="6">
        <v>76377536.70499994</v>
      </c>
      <c r="P31" s="6">
        <v>153982149.5099998</v>
      </c>
      <c r="Q31" s="37"/>
      <c r="R31" s="2"/>
      <c r="S31" s="2"/>
      <c r="V31" s="24" t="s">
        <v>53</v>
      </c>
      <c r="W31" s="22" t="s">
        <v>29</v>
      </c>
      <c r="X31" s="20">
        <f t="shared" si="0"/>
        <v>57.785487675000965</v>
      </c>
      <c r="Y31" s="6">
        <f t="shared" si="1"/>
        <v>17.610514915000334</v>
      </c>
      <c r="Z31" s="6">
        <f t="shared" si="2"/>
        <v>40.174972760000585</v>
      </c>
      <c r="AA31" s="2">
        <f t="shared" si="3"/>
        <v>3.4001988919815935</v>
      </c>
      <c r="AB31" s="2">
        <f t="shared" si="4"/>
        <v>1.036233416216617</v>
      </c>
      <c r="AC31" s="3">
        <f t="shared" si="5"/>
        <v>2.363965475764974</v>
      </c>
    </row>
    <row r="32" spans="1:29" ht="15" customHeight="1">
      <c r="A32" s="8"/>
      <c r="B32" s="24" t="s">
        <v>86</v>
      </c>
      <c r="C32" s="22" t="s">
        <v>87</v>
      </c>
      <c r="D32" s="6">
        <v>54982225.470000006</v>
      </c>
      <c r="E32" s="6">
        <v>21453186.09999999</v>
      </c>
      <c r="F32" s="6">
        <v>33529039.370000016</v>
      </c>
      <c r="G32" s="2">
        <v>0.4336689788515027</v>
      </c>
      <c r="H32" s="2">
        <v>0.16921070818012937</v>
      </c>
      <c r="I32" s="3">
        <v>0.2644582706713733</v>
      </c>
      <c r="J32" s="2"/>
      <c r="L32" s="24" t="s">
        <v>122</v>
      </c>
      <c r="M32" s="22" t="s">
        <v>123</v>
      </c>
      <c r="N32" s="6">
        <v>44913367.55999996</v>
      </c>
      <c r="O32" s="6">
        <v>17433576.329999976</v>
      </c>
      <c r="P32" s="6">
        <v>27479791.229999986</v>
      </c>
      <c r="Q32" s="37"/>
      <c r="R32" s="2"/>
      <c r="S32" s="2"/>
      <c r="V32" s="24" t="s">
        <v>54</v>
      </c>
      <c r="W32" s="22" t="s">
        <v>30</v>
      </c>
      <c r="X32" s="20">
        <f t="shared" si="0"/>
        <v>10.068857910000048</v>
      </c>
      <c r="Y32" s="6">
        <f t="shared" si="1"/>
        <v>4.019609770000015</v>
      </c>
      <c r="Z32" s="6">
        <f t="shared" si="2"/>
        <v>6.049248140000031</v>
      </c>
      <c r="AA32" s="2">
        <f t="shared" si="3"/>
        <v>0.5924691628744949</v>
      </c>
      <c r="AB32" s="2">
        <f t="shared" si="4"/>
        <v>0.23652085040834972</v>
      </c>
      <c r="AC32" s="3">
        <f t="shared" si="5"/>
        <v>0.3559483124661451</v>
      </c>
    </row>
    <row r="33" spans="1:29" ht="15" customHeight="1">
      <c r="A33" s="8"/>
      <c r="B33" s="24" t="s">
        <v>88</v>
      </c>
      <c r="C33" s="22" t="s">
        <v>31</v>
      </c>
      <c r="D33" s="6">
        <v>15951693.649999999</v>
      </c>
      <c r="E33" s="6">
        <v>6521666.649999994</v>
      </c>
      <c r="F33" s="6">
        <v>9430027.000000006</v>
      </c>
      <c r="G33" s="2">
        <v>0.1258180191327839</v>
      </c>
      <c r="H33" s="2">
        <v>0.051439251364217245</v>
      </c>
      <c r="I33" s="3">
        <v>0.07437876776856667</v>
      </c>
      <c r="J33" s="2"/>
      <c r="L33" s="24" t="s">
        <v>124</v>
      </c>
      <c r="M33" s="22" t="s">
        <v>31</v>
      </c>
      <c r="N33" s="6">
        <v>11438515.65000001</v>
      </c>
      <c r="O33" s="6">
        <v>4780530.400000003</v>
      </c>
      <c r="P33" s="6">
        <v>6657985.250000006</v>
      </c>
      <c r="Q33" s="37"/>
      <c r="R33" s="2"/>
      <c r="S33" s="2"/>
      <c r="V33" s="24" t="s">
        <v>55</v>
      </c>
      <c r="W33" s="22" t="s">
        <v>31</v>
      </c>
      <c r="X33" s="20">
        <f t="shared" si="0"/>
        <v>4.513177999999989</v>
      </c>
      <c r="Y33" s="6">
        <f t="shared" si="1"/>
        <v>1.7411362499999907</v>
      </c>
      <c r="Z33" s="6">
        <f t="shared" si="2"/>
        <v>2.77204175</v>
      </c>
      <c r="AA33" s="2">
        <f t="shared" si="3"/>
        <v>0.2655632660093391</v>
      </c>
      <c r="AB33" s="2">
        <f t="shared" si="4"/>
        <v>0.1024514940729685</v>
      </c>
      <c r="AC33" s="3">
        <f t="shared" si="5"/>
        <v>0.16311177193637072</v>
      </c>
    </row>
    <row r="34" spans="1:29" ht="15" customHeight="1">
      <c r="A34" s="8"/>
      <c r="B34" s="25" t="s">
        <v>89</v>
      </c>
      <c r="C34" s="23" t="s">
        <v>32</v>
      </c>
      <c r="D34" s="15">
        <v>63548144.92999995</v>
      </c>
      <c r="E34" s="7">
        <v>32883220.430000022</v>
      </c>
      <c r="F34" s="7">
        <v>30664924.49999992</v>
      </c>
      <c r="G34" s="4">
        <v>0.5012321506472548</v>
      </c>
      <c r="H34" s="4">
        <v>0.259364412832069</v>
      </c>
      <c r="I34" s="5">
        <v>0.2418677378151858</v>
      </c>
      <c r="J34" s="2"/>
      <c r="L34" s="25" t="s">
        <v>125</v>
      </c>
      <c r="M34" s="23" t="s">
        <v>32</v>
      </c>
      <c r="N34" s="15">
        <v>50620454.21000001</v>
      </c>
      <c r="O34" s="7">
        <v>25613175.41999998</v>
      </c>
      <c r="P34" s="7">
        <v>25007278.79000003</v>
      </c>
      <c r="Q34" s="37"/>
      <c r="R34" s="2"/>
      <c r="S34" s="2"/>
      <c r="V34" s="25" t="s">
        <v>56</v>
      </c>
      <c r="W34" s="23" t="s">
        <v>32</v>
      </c>
      <c r="X34" s="15">
        <f t="shared" si="0"/>
        <v>12.927690719999939</v>
      </c>
      <c r="Y34" s="7">
        <f t="shared" si="1"/>
        <v>7.270045010000042</v>
      </c>
      <c r="Z34" s="7">
        <f t="shared" si="2"/>
        <v>5.657645709999893</v>
      </c>
      <c r="AA34" s="4">
        <f t="shared" si="3"/>
        <v>0.7606878721738466</v>
      </c>
      <c r="AB34" s="4">
        <f t="shared" si="4"/>
        <v>0.4277821297742997</v>
      </c>
      <c r="AC34" s="5">
        <f t="shared" si="5"/>
        <v>0.33290574239954673</v>
      </c>
    </row>
    <row r="35" spans="1:29" ht="6.75" customHeight="1">
      <c r="A35" s="8"/>
      <c r="B35" s="8"/>
      <c r="C35" s="16"/>
      <c r="D35" s="6"/>
      <c r="E35" s="6"/>
      <c r="F35" s="6"/>
      <c r="G35" s="2"/>
      <c r="H35" s="2"/>
      <c r="I35" s="2"/>
      <c r="J35" s="2"/>
      <c r="L35" s="8"/>
      <c r="M35" s="16"/>
      <c r="N35" s="6"/>
      <c r="O35" s="6"/>
      <c r="P35" s="6"/>
      <c r="Q35" s="2"/>
      <c r="R35" s="2"/>
      <c r="S35" s="2"/>
      <c r="V35" s="8"/>
      <c r="W35" s="16"/>
      <c r="X35" s="6"/>
      <c r="Y35" s="6"/>
      <c r="Z35" s="6"/>
      <c r="AA35" s="2"/>
      <c r="AB35" s="2"/>
      <c r="AC35" s="2"/>
    </row>
    <row r="36" spans="1:29" ht="12" customHeight="1">
      <c r="A36" s="8"/>
      <c r="B36" s="16"/>
      <c r="C36" s="16"/>
      <c r="D36" s="8"/>
      <c r="E36" s="8"/>
      <c r="F36" s="8"/>
      <c r="G36" s="8"/>
      <c r="H36" s="8"/>
      <c r="I36" s="8"/>
      <c r="J36" s="8"/>
      <c r="L36" s="16"/>
      <c r="M36" s="16"/>
      <c r="N36" s="8"/>
      <c r="O36" s="8"/>
      <c r="P36" s="8"/>
      <c r="Q36" s="8"/>
      <c r="R36" s="8"/>
      <c r="S36" s="8"/>
      <c r="V36" s="38" t="s">
        <v>90</v>
      </c>
      <c r="W36" s="16"/>
      <c r="X36" s="8"/>
      <c r="Y36" s="8"/>
      <c r="Z36" s="8"/>
      <c r="AA36" s="8"/>
      <c r="AB36" s="8"/>
      <c r="AC36" s="8"/>
    </row>
    <row r="37" spans="1:29" ht="12" customHeight="1">
      <c r="A37" s="8"/>
      <c r="B37" s="16"/>
      <c r="C37" s="16"/>
      <c r="D37" s="8"/>
      <c r="E37" s="8"/>
      <c r="F37" s="8"/>
      <c r="G37" s="8"/>
      <c r="H37" s="8"/>
      <c r="I37" s="8"/>
      <c r="J37" s="8"/>
      <c r="L37" s="16"/>
      <c r="M37" s="16"/>
      <c r="N37" s="8"/>
      <c r="O37" s="8"/>
      <c r="P37" s="8"/>
      <c r="Q37" s="8"/>
      <c r="R37" s="8"/>
      <c r="S37" s="8"/>
      <c r="V37" s="38"/>
      <c r="W37" s="16"/>
      <c r="X37" s="8"/>
      <c r="Y37" s="8"/>
      <c r="Z37" s="8"/>
      <c r="AA37" s="8"/>
      <c r="AB37" s="8"/>
      <c r="AC37" s="8"/>
    </row>
    <row r="38" spans="2:23" ht="12" customHeight="1">
      <c r="B38" s="16"/>
      <c r="C38" s="16"/>
      <c r="L38" s="16"/>
      <c r="M38" s="16"/>
      <c r="V38" s="16"/>
      <c r="W38" s="16"/>
    </row>
    <row r="39" spans="22:26" ht="15">
      <c r="V39" s="16"/>
      <c r="Z39" s="19"/>
    </row>
  </sheetData>
  <sheetProtection/>
  <mergeCells count="5">
    <mergeCell ref="V5:W7"/>
    <mergeCell ref="X5:AC5"/>
    <mergeCell ref="B5:C7"/>
    <mergeCell ref="D5:I5"/>
    <mergeCell ref="L5:M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MS,標準"V-9-1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2014-07-18T02:47:35Z</cp:lastPrinted>
  <dcterms:created xsi:type="dcterms:W3CDTF">2009-05-05T14:52:36Z</dcterms:created>
  <dcterms:modified xsi:type="dcterms:W3CDTF">2014-09-29T04:44:14Z</dcterms:modified>
  <cp:category/>
  <cp:version/>
  <cp:contentType/>
  <cp:contentStatus/>
</cp:coreProperties>
</file>